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06" i="1"/>
  <c r="L174"/>
  <c r="L45"/>
  <c r="G45"/>
  <c r="H45"/>
  <c r="I45"/>
  <c r="J45"/>
  <c r="F45"/>
  <c r="G38"/>
  <c r="H38"/>
  <c r="I38"/>
  <c r="J38"/>
  <c r="L38"/>
  <c r="G28"/>
  <c r="H28"/>
  <c r="I28"/>
  <c r="J28"/>
  <c r="L28"/>
  <c r="L21"/>
  <c r="G21"/>
  <c r="H21"/>
  <c r="I21"/>
  <c r="J21"/>
  <c r="F21"/>
  <c r="G11"/>
  <c r="H11"/>
  <c r="I11"/>
  <c r="J11"/>
  <c r="L11"/>
  <c r="F11"/>
  <c r="B175"/>
  <c r="A175"/>
  <c r="J174"/>
  <c r="I174"/>
  <c r="H174"/>
  <c r="G174"/>
  <c r="F174"/>
  <c r="B165"/>
  <c r="A165"/>
  <c r="L164"/>
  <c r="J164"/>
  <c r="I164"/>
  <c r="I175" s="1"/>
  <c r="H164"/>
  <c r="G164"/>
  <c r="F164"/>
  <c r="B158"/>
  <c r="A158"/>
  <c r="L157"/>
  <c r="J157"/>
  <c r="I157"/>
  <c r="H157"/>
  <c r="G157"/>
  <c r="F157"/>
  <c r="B148"/>
  <c r="A148"/>
  <c r="L147"/>
  <c r="J147"/>
  <c r="I147"/>
  <c r="H147"/>
  <c r="G147"/>
  <c r="F147"/>
  <c r="B141"/>
  <c r="A141"/>
  <c r="L140"/>
  <c r="J140"/>
  <c r="I140"/>
  <c r="H140"/>
  <c r="G140"/>
  <c r="F140"/>
  <c r="B131"/>
  <c r="A131"/>
  <c r="L130"/>
  <c r="L141" s="1"/>
  <c r="J130"/>
  <c r="I130"/>
  <c r="H130"/>
  <c r="G130"/>
  <c r="F130"/>
  <c r="B124"/>
  <c r="A124"/>
  <c r="L123"/>
  <c r="J123"/>
  <c r="I123"/>
  <c r="H123"/>
  <c r="G123"/>
  <c r="F123"/>
  <c r="B114"/>
  <c r="A114"/>
  <c r="L113"/>
  <c r="J113"/>
  <c r="I113"/>
  <c r="H113"/>
  <c r="G113"/>
  <c r="F113"/>
  <c r="B107"/>
  <c r="A107"/>
  <c r="J106"/>
  <c r="I106"/>
  <c r="H106"/>
  <c r="G106"/>
  <c r="F106"/>
  <c r="B97"/>
  <c r="A97"/>
  <c r="L96"/>
  <c r="L107" s="1"/>
  <c r="J96"/>
  <c r="I96"/>
  <c r="H96"/>
  <c r="G96"/>
  <c r="F96"/>
  <c r="B90"/>
  <c r="A90"/>
  <c r="L89"/>
  <c r="J89"/>
  <c r="I89"/>
  <c r="H89"/>
  <c r="G89"/>
  <c r="F89"/>
  <c r="B80"/>
  <c r="A80"/>
  <c r="L79"/>
  <c r="J79"/>
  <c r="I79"/>
  <c r="H79"/>
  <c r="G79"/>
  <c r="F79"/>
  <c r="B73"/>
  <c r="A73"/>
  <c r="L72"/>
  <c r="J72"/>
  <c r="I72"/>
  <c r="H72"/>
  <c r="G72"/>
  <c r="F72"/>
  <c r="B63"/>
  <c r="A63"/>
  <c r="L62"/>
  <c r="J62"/>
  <c r="I62"/>
  <c r="H62"/>
  <c r="G62"/>
  <c r="F62"/>
  <c r="B56"/>
  <c r="A56"/>
  <c r="L55"/>
  <c r="J55"/>
  <c r="I55"/>
  <c r="H55"/>
  <c r="G55"/>
  <c r="F55"/>
  <c r="B46"/>
  <c r="A46"/>
  <c r="B39"/>
  <c r="A39"/>
  <c r="F38"/>
  <c r="B29"/>
  <c r="A29"/>
  <c r="F28"/>
  <c r="B22"/>
  <c r="A22"/>
  <c r="B12"/>
  <c r="A12"/>
  <c r="L39" l="1"/>
  <c r="H22"/>
  <c r="H39"/>
  <c r="L175"/>
  <c r="J39"/>
  <c r="G39"/>
  <c r="I22"/>
  <c r="I39"/>
  <c r="J22"/>
  <c r="L22"/>
  <c r="G22"/>
  <c r="L73"/>
  <c r="J90"/>
  <c r="F90"/>
  <c r="I90"/>
  <c r="H90"/>
  <c r="H141"/>
  <c r="G141"/>
  <c r="G90"/>
  <c r="L158"/>
  <c r="I158"/>
  <c r="H158"/>
  <c r="G158"/>
  <c r="G124"/>
  <c r="J124"/>
  <c r="H124"/>
  <c r="F107"/>
  <c r="I107"/>
  <c r="G107"/>
  <c r="L90"/>
  <c r="J73"/>
  <c r="H73"/>
  <c r="I73"/>
  <c r="G73"/>
  <c r="G175"/>
  <c r="F175"/>
  <c r="J158"/>
  <c r="F158"/>
  <c r="I141"/>
  <c r="F141"/>
  <c r="J175"/>
  <c r="J141"/>
  <c r="L124"/>
  <c r="I124"/>
  <c r="F124"/>
  <c r="J107"/>
  <c r="F39"/>
  <c r="H107"/>
  <c r="F73"/>
  <c r="H175"/>
  <c r="F22" l="1"/>
  <c r="F56"/>
  <c r="H56"/>
  <c r="H176" s="1"/>
  <c r="G56"/>
  <c r="G176" s="1"/>
  <c r="J56"/>
  <c r="J176" s="1"/>
  <c r="I56"/>
  <c r="I176" s="1"/>
  <c r="L56"/>
  <c r="L176" s="1"/>
  <c r="F176" l="1"/>
</calcChain>
</file>

<file path=xl/sharedStrings.xml><?xml version="1.0" encoding="utf-8"?>
<sst xmlns="http://schemas.openxmlformats.org/spreadsheetml/2006/main" count="297" uniqueCount="104">
  <si>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</si>
  <si>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</si>
  <si>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</si>
  <si>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</si>
  <si>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</si>
  <si>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</si>
  <si>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</si>
  <si>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</si>
  <si>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</si>
  <si>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</si>
  <si>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</si>
  <si>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</si>
  <si>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</si>
  <si>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</si>
  <si>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</si>
  <si>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</si>
  <si>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</si>
  <si>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</si>
  <si>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</si>
  <si>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</si>
  <si>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</si>
  <si>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</si>
  <si>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</si>
  <si>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</si>
  <si>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</si>
  <si>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</si>
  <si>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</si>
  <si>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</si>
  <si>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</si>
  <si>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</si>
  <si>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</si>
  <si>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</si>
  <si>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</si>
  <si>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</si>
  <si>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</si>
  <si>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</si>
  <si>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</si>
  <si>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</si>
  <si>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лимоном</t>
  </si>
  <si>
    <t>Хлеб ржано-пшеничный</t>
  </si>
  <si>
    <t>Чай с сахаром</t>
  </si>
  <si>
    <t>Омлет натуральный</t>
  </si>
  <si>
    <t>Картофельное пюре</t>
  </si>
  <si>
    <t>Салат из белокачанной капусты</t>
  </si>
  <si>
    <t>директор</t>
  </si>
  <si>
    <t>Салат из свеклы отварной</t>
  </si>
  <si>
    <t>Салат из белокочанной капусты</t>
  </si>
  <si>
    <t>МБОУ СОШ с.Тербуны</t>
  </si>
  <si>
    <t>Моргачева Т Н</t>
  </si>
  <si>
    <t>Каша молочная пшенная</t>
  </si>
  <si>
    <t>Хлеб пшеничный (батон)</t>
  </si>
  <si>
    <t>сыр</t>
  </si>
  <si>
    <t>сладкое</t>
  </si>
  <si>
    <t>Огурец порционный</t>
  </si>
  <si>
    <t>Суп картофельный с горохом и мясом</t>
  </si>
  <si>
    <t>Плов</t>
  </si>
  <si>
    <t>Кондитерские изделия (конфеты, пряник)</t>
  </si>
  <si>
    <t>Компот из смеси сухофруктов</t>
  </si>
  <si>
    <t>Каша молочная рисовая</t>
  </si>
  <si>
    <t>Борщ с капустой и картофелем со сметаной</t>
  </si>
  <si>
    <t>Котлета рыбная (треска)</t>
  </si>
  <si>
    <t>Рис отварной</t>
  </si>
  <si>
    <t>Кондитерские изделия (пряник)</t>
  </si>
  <si>
    <t>Кисель витаминный</t>
  </si>
  <si>
    <t>Конфеты</t>
  </si>
  <si>
    <t>Каша молочная геркулесовая</t>
  </si>
  <si>
    <t>Компот из свежих плодов и ягод</t>
  </si>
  <si>
    <t>Бутерброд с маслом</t>
  </si>
  <si>
    <t>Винегрет с растительным маслом</t>
  </si>
  <si>
    <t>Рассольник Ленинградский</t>
  </si>
  <si>
    <t>Птица тушеная с овощами</t>
  </si>
  <si>
    <t>Кондитерские изделия</t>
  </si>
  <si>
    <t>Яйцо вареное</t>
  </si>
  <si>
    <t>Каша молочная манная</t>
  </si>
  <si>
    <t>Бутерброд с сыром</t>
  </si>
  <si>
    <t>Суп картофельный с рыбой</t>
  </si>
  <si>
    <t>Биточки</t>
  </si>
  <si>
    <t>Гречка отварная рассыпчатая</t>
  </si>
  <si>
    <t>Фрукты свежие</t>
  </si>
  <si>
    <t>Помидор свежий</t>
  </si>
  <si>
    <t>Суп картофельный с фрикадельками</t>
  </si>
  <si>
    <t>Котлеты из курицы</t>
  </si>
  <si>
    <t>Макароны отварные</t>
  </si>
  <si>
    <t>Какао с молоком</t>
  </si>
  <si>
    <t>Фрукты</t>
  </si>
  <si>
    <t>Мясо тушеное</t>
  </si>
  <si>
    <t>Печенье "Топленое молоко"</t>
  </si>
  <si>
    <t>Булочка с сыром</t>
  </si>
  <si>
    <t>Каша гречневая с сахаром</t>
  </si>
  <si>
    <t>Суп картофельный с макаронными изделиями</t>
  </si>
  <si>
    <t>Ватрушка творожная</t>
  </si>
  <si>
    <t>Яблоко</t>
  </si>
  <si>
    <t>Булочка сдобная</t>
  </si>
  <si>
    <t>Компот из свежих фруктов</t>
  </si>
  <si>
    <t>Оладьи</t>
  </si>
  <si>
    <t>Кисель фруктовый</t>
  </si>
  <si>
    <t>Винегрет срастительным маслом</t>
  </si>
  <si>
    <t>Ватрушка с повидлом</t>
  </si>
  <si>
    <t>б/н, 581</t>
  </si>
  <si>
    <t>95/433</t>
  </si>
  <si>
    <t>б/н</t>
  </si>
  <si>
    <t>100/433</t>
  </si>
  <si>
    <t>54-21м</t>
  </si>
  <si>
    <t>372/422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</si>
</sst>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4" fillId="4" borderId="2" xfId="0" applyFont="1" applyFill="1" applyBorder="1" applyAlignment="1" applyProtection="1">
      <alignment wrapText="1"/>
      <protection locked="0"/>
    </xf>
    <xf numFmtId="1" fontId="4" fillId="4" borderId="17" xfId="0" applyNumberFormat="1" applyFont="1" applyFill="1" applyBorder="1" applyProtection="1"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6" fillId="0" borderId="2" xfId="0" applyNumberFormat="1" applyFont="1" applyBorder="1" applyAlignment="1">
      <alignment horizontal="center" vertical="top" wrapText="1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6" fillId="0" borderId="2" xfId="0" applyNumberFormat="1" applyFont="1" applyFill="1" applyBorder="1" applyAlignment="1">
      <alignment horizontal="center" vertical="top" wrapText="1"/>
    </xf>
    <xf numFmtId="0" fontId="0" fillId="4" borderId="1" xfId="0" applyFill="1" applyBorder="1"/>
    <xf numFmtId="0" fontId="0" fillId="4" borderId="2" xfId="0" applyFill="1" applyBorder="1"/>
    <xf numFmtId="0" fontId="6" fillId="4" borderId="17" xfId="0" applyFont="1" applyFill="1" applyBorder="1" applyAlignment="1" applyProtection="1">
      <alignment horizontal="center" vertical="top" wrapText="1"/>
      <protection locked="0"/>
    </xf>
    <xf numFmtId="0" fontId="6" fillId="4" borderId="0" xfId="0" applyFont="1" applyFill="1" applyAlignment="1">
      <alignment horizontal="left"/>
    </xf>
    <xf numFmtId="0" fontId="6" fillId="4" borderId="0" xfId="0" applyFont="1" applyFill="1"/>
    <xf numFmtId="0" fontId="6" fillId="4" borderId="2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/>
    <xf numFmtId="0" fontId="6" fillId="4" borderId="2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6" fillId="5" borderId="0" xfId="0" applyFont="1" applyFill="1"/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right"/>
    </xf>
    <xf numFmtId="0" fontId="6" fillId="4" borderId="17" xfId="0" applyFont="1" applyFill="1" applyBorder="1" applyAlignment="1" applyProtection="1">
      <alignment horizontal="right" vertical="top" wrapText="1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6" fillId="4" borderId="17" xfId="0" applyFont="1" applyFill="1" applyBorder="1" applyAlignment="1" applyProtection="1">
      <alignment horizontal="right" wrapText="1"/>
      <protection locked="0"/>
    </xf>
    <xf numFmtId="0" fontId="0" fillId="5" borderId="2" xfId="0" applyFill="1" applyBorder="1" applyAlignment="1">
      <alignment horizontal="right" vertical="top"/>
    </xf>
    <xf numFmtId="0" fontId="0" fillId="4" borderId="2" xfId="0" applyFill="1" applyBorder="1" applyAlignment="1" applyProtection="1">
      <alignment horizontal="right" vertical="top"/>
      <protection locked="0"/>
    </xf>
    <xf numFmtId="0" fontId="0" fillId="4" borderId="1" xfId="0" applyFill="1" applyBorder="1" applyAlignment="1" applyProtection="1">
      <alignment horizontal="right" vertical="top"/>
      <protection locked="0"/>
    </xf>
    <xf numFmtId="0" fontId="6" fillId="2" borderId="15" xfId="0" applyFont="1" applyFill="1" applyBorder="1" applyAlignment="1" applyProtection="1">
      <alignment horizontal="right" vertical="top" wrapText="1"/>
      <protection locked="0"/>
    </xf>
    <xf numFmtId="0" fontId="6" fillId="2" borderId="17" xfId="0" applyFont="1" applyFill="1" applyBorder="1" applyAlignment="1" applyProtection="1">
      <alignment horizontal="right" vertical="top" wrapText="1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right" vertical="top" wrapText="1"/>
    </xf>
    <xf numFmtId="0" fontId="0" fillId="4" borderId="4" xfId="0" applyFill="1" applyBorder="1" applyAlignment="1" applyProtection="1">
      <alignment horizontal="right"/>
      <protection locked="0"/>
    </xf>
    <xf numFmtId="0" fontId="6" fillId="3" borderId="3" xfId="0" applyFont="1" applyFill="1" applyBorder="1" applyAlignment="1">
      <alignment horizontal="right" vertical="top" wrapText="1"/>
    </xf>
    <xf numFmtId="0" fontId="6" fillId="2" borderId="15" xfId="0" applyFont="1" applyFill="1" applyBorder="1" applyAlignment="1" applyProtection="1">
      <alignment vertical="top" wrapText="1"/>
      <protection locked="0"/>
    </xf>
    <xf numFmtId="0" fontId="6" fillId="2" borderId="17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Alignment="1" applyProtection="1">
      <protection locked="0"/>
    </xf>
    <xf numFmtId="1" fontId="6" fillId="0" borderId="2" xfId="0" applyNumberFormat="1" applyFont="1" applyBorder="1" applyAlignment="1">
      <alignment vertical="top" wrapText="1"/>
    </xf>
    <xf numFmtId="0" fontId="0" fillId="4" borderId="4" xfId="0" applyFill="1" applyBorder="1" applyAlignment="1" applyProtection="1">
      <protection locked="0"/>
    </xf>
    <xf numFmtId="0" fontId="0" fillId="4" borderId="1" xfId="0" applyFill="1" applyBorder="1" applyAlignment="1" applyProtection="1">
      <protection locked="0"/>
    </xf>
    <xf numFmtId="0" fontId="6" fillId="0" borderId="17" xfId="0" applyFont="1" applyBorder="1" applyAlignment="1">
      <alignment horizontal="right" vertical="top" wrapText="1"/>
    </xf>
    <xf numFmtId="0" fontId="6" fillId="4" borderId="2" xfId="0" applyFont="1" applyFill="1" applyBorder="1" applyAlignment="1">
      <alignment horizontal="right"/>
    </xf>
    <xf numFmtId="0" fontId="1" fillId="4" borderId="2" xfId="0" applyFon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0" fontId="6" fillId="5" borderId="0" xfId="0" applyFont="1" applyFill="1" applyAlignment="1">
      <alignment horizontal="right" vertical="top"/>
    </xf>
    <xf numFmtId="0" fontId="0" fillId="4" borderId="4" xfId="0" applyFill="1" applyBorder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4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O167" sqref="O16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 customWidth="1"/>
    <col min="13" max="16384" width="9.140625" style="2"/>
  </cols>
  <sheetData>
    <row r="1" spans="1:12" ht="15">
      <c r="A1" s="1" t="s">
        <v>7</v>
      </c>
      <c r="C1" s="86" t="s">
        <v>47</v>
      </c>
      <c r="D1" s="87"/>
      <c r="E1" s="87"/>
      <c r="F1" s="11" t="s">
        <v>16</v>
      </c>
      <c r="G1" s="2" t="s">
        <v>17</v>
      </c>
      <c r="H1" s="88" t="s">
        <v>44</v>
      </c>
      <c r="I1" s="88"/>
      <c r="J1" s="88"/>
      <c r="K1" s="88"/>
    </row>
    <row r="2" spans="1:12" ht="18">
      <c r="A2" s="34" t="s">
        <v>6</v>
      </c>
      <c r="C2" s="2"/>
      <c r="G2" s="2" t="s">
        <v>18</v>
      </c>
      <c r="H2" s="88" t="s">
        <v>48</v>
      </c>
      <c r="I2" s="88"/>
      <c r="J2" s="88"/>
      <c r="K2" s="88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4">
        <v>2</v>
      </c>
      <c r="I3" s="44">
        <v>9</v>
      </c>
      <c r="J3" s="45">
        <v>2024</v>
      </c>
      <c r="K3" s="46"/>
    </row>
    <row r="4" spans="1:12">
      <c r="C4" s="2"/>
      <c r="D4" s="4"/>
      <c r="H4" s="43" t="s">
        <v>35</v>
      </c>
      <c r="I4" s="43" t="s">
        <v>36</v>
      </c>
      <c r="J4" s="43" t="s">
        <v>37</v>
      </c>
    </row>
    <row r="5" spans="1:12" ht="34.5" thickBot="1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>
      <c r="A6" s="19">
        <v>1</v>
      </c>
      <c r="B6" s="20">
        <v>1</v>
      </c>
      <c r="C6" s="21" t="s">
        <v>20</v>
      </c>
      <c r="D6" s="75" t="s">
        <v>21</v>
      </c>
      <c r="E6" s="47" t="s">
        <v>49</v>
      </c>
      <c r="F6" s="48">
        <v>250</v>
      </c>
      <c r="G6" s="48">
        <v>10.4</v>
      </c>
      <c r="H6" s="48">
        <v>9.4</v>
      </c>
      <c r="I6" s="49">
        <v>45.3</v>
      </c>
      <c r="J6" s="48">
        <v>306.8</v>
      </c>
      <c r="K6" s="100">
        <v>225</v>
      </c>
      <c r="L6" s="64">
        <v>11.5</v>
      </c>
    </row>
    <row r="7" spans="1:12" ht="15">
      <c r="A7" s="22"/>
      <c r="B7" s="14"/>
      <c r="C7" s="10"/>
      <c r="D7" s="76" t="s">
        <v>22</v>
      </c>
      <c r="E7" s="50" t="s">
        <v>40</v>
      </c>
      <c r="F7" s="51">
        <v>200</v>
      </c>
      <c r="G7" s="51">
        <v>0.2</v>
      </c>
      <c r="H7" s="51">
        <v>0.1</v>
      </c>
      <c r="I7" s="52">
        <v>9.3000000000000007</v>
      </c>
      <c r="J7" s="51">
        <v>38</v>
      </c>
      <c r="K7" s="96">
        <v>457</v>
      </c>
      <c r="L7" s="65">
        <v>2</v>
      </c>
    </row>
    <row r="8" spans="1:12" ht="15">
      <c r="A8" s="22"/>
      <c r="B8" s="14"/>
      <c r="C8" s="10"/>
      <c r="D8" s="76" t="s">
        <v>23</v>
      </c>
      <c r="E8" s="50" t="s">
        <v>50</v>
      </c>
      <c r="F8" s="51">
        <v>40</v>
      </c>
      <c r="G8" s="51">
        <v>3</v>
      </c>
      <c r="H8" s="51">
        <v>1.1599999999999999</v>
      </c>
      <c r="I8" s="52">
        <v>20.56</v>
      </c>
      <c r="J8" s="65">
        <v>104.4</v>
      </c>
      <c r="K8" s="96">
        <v>576</v>
      </c>
      <c r="L8" s="65">
        <v>4.5</v>
      </c>
    </row>
    <row r="9" spans="1:12" ht="15.75" thickBot="1">
      <c r="A9" s="22"/>
      <c r="B9" s="14"/>
      <c r="C9" s="10"/>
      <c r="D9" s="76"/>
      <c r="E9" s="50" t="s">
        <v>51</v>
      </c>
      <c r="F9" s="51">
        <v>10</v>
      </c>
      <c r="G9" s="51">
        <v>3.48</v>
      </c>
      <c r="H9" s="51">
        <v>4.43</v>
      </c>
      <c r="I9" s="52">
        <v>0</v>
      </c>
      <c r="J9" s="65">
        <v>53.7</v>
      </c>
      <c r="K9" s="96">
        <v>75</v>
      </c>
      <c r="L9" s="65">
        <v>8.5</v>
      </c>
    </row>
    <row r="10" spans="1:12" ht="15">
      <c r="A10" s="22"/>
      <c r="B10" s="14"/>
      <c r="C10" s="10"/>
      <c r="D10" s="78"/>
      <c r="E10" s="79"/>
      <c r="F10" s="79"/>
      <c r="G10" s="48"/>
      <c r="H10" s="48"/>
      <c r="I10" s="49"/>
      <c r="J10" s="48"/>
      <c r="K10" s="77"/>
      <c r="L10" s="80"/>
    </row>
    <row r="11" spans="1:12" ht="15">
      <c r="A11" s="22"/>
      <c r="B11" s="14"/>
      <c r="C11" s="7"/>
      <c r="D11" s="17" t="s">
        <v>32</v>
      </c>
      <c r="E11" s="8"/>
      <c r="F11" s="66">
        <f>SUM(F6:F10)</f>
        <v>500</v>
      </c>
      <c r="G11" s="66">
        <f t="shared" ref="G11:L11" si="0">SUM(G6:G10)</f>
        <v>17.079999999999998</v>
      </c>
      <c r="H11" s="66">
        <f t="shared" si="0"/>
        <v>15.09</v>
      </c>
      <c r="I11" s="66">
        <f t="shared" si="0"/>
        <v>75.16</v>
      </c>
      <c r="J11" s="66">
        <f t="shared" si="0"/>
        <v>502.90000000000003</v>
      </c>
      <c r="K11" s="74"/>
      <c r="L11" s="66">
        <f t="shared" si="0"/>
        <v>26.5</v>
      </c>
    </row>
    <row r="12" spans="1:12" ht="15">
      <c r="A12" s="25">
        <f>A6</f>
        <v>1</v>
      </c>
      <c r="B12" s="12">
        <f>B6</f>
        <v>1</v>
      </c>
      <c r="C12" s="9" t="s">
        <v>24</v>
      </c>
      <c r="D12" s="81" t="s">
        <v>25</v>
      </c>
      <c r="E12" s="54" t="s">
        <v>53</v>
      </c>
      <c r="F12" s="55">
        <v>100</v>
      </c>
      <c r="G12" s="55">
        <v>0.7</v>
      </c>
      <c r="H12" s="55">
        <v>0</v>
      </c>
      <c r="I12" s="56">
        <v>1.8</v>
      </c>
      <c r="J12" s="55">
        <v>64</v>
      </c>
      <c r="K12" s="96">
        <v>14</v>
      </c>
      <c r="L12" s="73">
        <v>15.5</v>
      </c>
    </row>
    <row r="13" spans="1:12" ht="15.75" thickBot="1">
      <c r="A13" s="22"/>
      <c r="B13" s="14"/>
      <c r="C13" s="10"/>
      <c r="D13" s="76" t="s">
        <v>26</v>
      </c>
      <c r="E13" s="50" t="s">
        <v>54</v>
      </c>
      <c r="F13" s="51">
        <v>258</v>
      </c>
      <c r="G13" s="51">
        <v>6.3</v>
      </c>
      <c r="H13" s="51">
        <v>3.6</v>
      </c>
      <c r="I13" s="52">
        <v>14.6</v>
      </c>
      <c r="J13" s="51">
        <v>15.75</v>
      </c>
      <c r="K13" s="101">
        <v>113</v>
      </c>
      <c r="L13" s="65">
        <v>11.6</v>
      </c>
    </row>
    <row r="14" spans="1:12" ht="15">
      <c r="A14" s="22"/>
      <c r="B14" s="14"/>
      <c r="C14" s="10"/>
      <c r="D14" s="76" t="s">
        <v>27</v>
      </c>
      <c r="E14" s="50" t="s">
        <v>55</v>
      </c>
      <c r="F14" s="51">
        <v>200</v>
      </c>
      <c r="G14" s="51">
        <v>16.32</v>
      </c>
      <c r="H14" s="51">
        <v>18.239999999999998</v>
      </c>
      <c r="I14" s="52">
        <v>34.64</v>
      </c>
      <c r="J14" s="51">
        <v>358</v>
      </c>
      <c r="K14" s="102">
        <v>330</v>
      </c>
      <c r="L14" s="65">
        <v>25</v>
      </c>
    </row>
    <row r="15" spans="1:12" ht="15">
      <c r="A15" s="22"/>
      <c r="B15" s="14"/>
      <c r="C15" s="10"/>
      <c r="D15" s="76" t="s">
        <v>28</v>
      </c>
      <c r="E15" s="50"/>
      <c r="F15" s="51"/>
      <c r="G15" s="51"/>
      <c r="H15" s="51"/>
      <c r="I15" s="52"/>
      <c r="J15" s="51"/>
      <c r="K15" s="97"/>
      <c r="L15" s="65"/>
    </row>
    <row r="16" spans="1:12" ht="15.75" thickBot="1">
      <c r="A16" s="22"/>
      <c r="B16" s="14"/>
      <c r="C16" s="10"/>
      <c r="D16" s="76" t="s">
        <v>52</v>
      </c>
      <c r="E16" s="68" t="s">
        <v>56</v>
      </c>
      <c r="F16" s="69">
        <v>84</v>
      </c>
      <c r="G16" s="51">
        <v>4.1500000000000004</v>
      </c>
      <c r="H16" s="51">
        <v>14.25</v>
      </c>
      <c r="I16" s="52">
        <v>53.76</v>
      </c>
      <c r="J16" s="51">
        <v>353.7</v>
      </c>
      <c r="K16" s="97" t="s">
        <v>98</v>
      </c>
      <c r="L16" s="57">
        <v>28.5</v>
      </c>
    </row>
    <row r="17" spans="1:12" ht="15.75" thickBot="1">
      <c r="A17" s="22"/>
      <c r="B17" s="14"/>
      <c r="C17" s="10"/>
      <c r="D17" s="76" t="s">
        <v>30</v>
      </c>
      <c r="E17" s="68"/>
      <c r="F17" s="69"/>
      <c r="G17" s="69"/>
      <c r="H17" s="69"/>
      <c r="I17" s="72"/>
      <c r="J17" s="69"/>
      <c r="K17" s="99"/>
      <c r="L17" s="57"/>
    </row>
    <row r="18" spans="1:12" ht="15">
      <c r="A18" s="22"/>
      <c r="B18" s="14"/>
      <c r="C18" s="10"/>
      <c r="D18" s="76" t="s">
        <v>31</v>
      </c>
      <c r="E18" s="50" t="s">
        <v>39</v>
      </c>
      <c r="F18" s="51">
        <v>50</v>
      </c>
      <c r="G18" s="51">
        <v>3.4</v>
      </c>
      <c r="H18" s="51">
        <v>0.65</v>
      </c>
      <c r="I18" s="52">
        <v>19.899999999999999</v>
      </c>
      <c r="J18" s="51">
        <v>99</v>
      </c>
      <c r="K18" s="99">
        <v>575</v>
      </c>
      <c r="L18" s="65">
        <v>4.5</v>
      </c>
    </row>
    <row r="19" spans="1:12" ht="15">
      <c r="A19" s="22"/>
      <c r="B19" s="14"/>
      <c r="C19" s="10"/>
      <c r="D19" s="67"/>
      <c r="E19" s="70" t="s">
        <v>57</v>
      </c>
      <c r="F19" s="71">
        <v>200</v>
      </c>
      <c r="G19" s="51">
        <v>0.6</v>
      </c>
      <c r="H19" s="51">
        <v>0.1</v>
      </c>
      <c r="I19" s="52">
        <v>20.100000000000001</v>
      </c>
      <c r="J19" s="51">
        <v>84</v>
      </c>
      <c r="K19" s="99">
        <v>495</v>
      </c>
      <c r="L19" s="58">
        <v>3.6</v>
      </c>
    </row>
    <row r="20" spans="1:12" ht="15">
      <c r="A20" s="22"/>
      <c r="B20" s="14"/>
      <c r="C20" s="10"/>
      <c r="D20" s="53"/>
      <c r="E20" s="82"/>
      <c r="F20" s="80"/>
      <c r="G20" s="80"/>
      <c r="H20" s="80"/>
      <c r="I20" s="80"/>
      <c r="J20" s="80"/>
      <c r="K20" s="77"/>
      <c r="L20" s="58"/>
    </row>
    <row r="21" spans="1:12" ht="15">
      <c r="A21" s="23"/>
      <c r="B21" s="16"/>
      <c r="C21" s="7"/>
      <c r="D21" s="17" t="s">
        <v>32</v>
      </c>
      <c r="E21" s="8"/>
      <c r="F21" s="66">
        <f>SUM(F12:F20)</f>
        <v>892</v>
      </c>
      <c r="G21" s="66">
        <f t="shared" ref="G21:J21" si="1">SUM(G12:G20)</f>
        <v>31.47</v>
      </c>
      <c r="H21" s="66">
        <f t="shared" si="1"/>
        <v>36.840000000000003</v>
      </c>
      <c r="I21" s="66">
        <f t="shared" si="1"/>
        <v>144.79999999999998</v>
      </c>
      <c r="J21" s="66">
        <f t="shared" si="1"/>
        <v>974.45</v>
      </c>
      <c r="K21" s="66"/>
      <c r="L21" s="66">
        <f t="shared" ref="L21" si="2">SUM(L12:L20)</f>
        <v>88.699999999999989</v>
      </c>
    </row>
    <row r="22" spans="1:12" ht="15.75" thickBot="1">
      <c r="A22" s="28">
        <f>A6</f>
        <v>1</v>
      </c>
      <c r="B22" s="29">
        <f>B6</f>
        <v>1</v>
      </c>
      <c r="C22" s="89" t="s">
        <v>4</v>
      </c>
      <c r="D22" s="90"/>
      <c r="E22" s="30"/>
      <c r="F22" s="31">
        <f>F11+F21</f>
        <v>1392</v>
      </c>
      <c r="G22" s="31">
        <f t="shared" ref="G22:L22" si="3">G11+G21</f>
        <v>48.55</v>
      </c>
      <c r="H22" s="31">
        <f t="shared" si="3"/>
        <v>51.930000000000007</v>
      </c>
      <c r="I22" s="31">
        <f t="shared" si="3"/>
        <v>219.95999999999998</v>
      </c>
      <c r="J22" s="31">
        <f t="shared" si="3"/>
        <v>1477.3500000000001</v>
      </c>
      <c r="K22" s="31"/>
      <c r="L22" s="31">
        <f t="shared" si="3"/>
        <v>115.19999999999999</v>
      </c>
    </row>
    <row r="23" spans="1:12" ht="15">
      <c r="A23" s="13">
        <v>1</v>
      </c>
      <c r="B23" s="14">
        <v>2</v>
      </c>
      <c r="C23" s="21" t="s">
        <v>20</v>
      </c>
      <c r="D23" s="75" t="s">
        <v>21</v>
      </c>
      <c r="E23" s="47" t="s">
        <v>58</v>
      </c>
      <c r="F23" s="48">
        <v>250</v>
      </c>
      <c r="G23" s="48">
        <v>5.04</v>
      </c>
      <c r="H23" s="48">
        <v>6.36</v>
      </c>
      <c r="I23" s="49">
        <v>31.4</v>
      </c>
      <c r="J23" s="48">
        <v>202.93</v>
      </c>
      <c r="K23" s="103">
        <v>236</v>
      </c>
      <c r="L23" s="64">
        <v>12.5</v>
      </c>
    </row>
    <row r="24" spans="1:12" ht="15">
      <c r="A24" s="13"/>
      <c r="B24" s="14"/>
      <c r="C24" s="10"/>
      <c r="D24" s="76" t="s">
        <v>22</v>
      </c>
      <c r="E24" s="50" t="s">
        <v>38</v>
      </c>
      <c r="F24" s="51">
        <v>206</v>
      </c>
      <c r="G24" s="51">
        <v>0.34</v>
      </c>
      <c r="H24" s="51">
        <v>0.1</v>
      </c>
      <c r="I24" s="52">
        <v>9.5</v>
      </c>
      <c r="J24" s="51">
        <v>40</v>
      </c>
      <c r="K24" s="104">
        <v>459</v>
      </c>
      <c r="L24" s="65">
        <v>3.42</v>
      </c>
    </row>
    <row r="25" spans="1:12" ht="15">
      <c r="A25" s="13"/>
      <c r="B25" s="14"/>
      <c r="C25" s="10"/>
      <c r="D25" s="76" t="s">
        <v>23</v>
      </c>
      <c r="E25" s="50" t="s">
        <v>50</v>
      </c>
      <c r="F25" s="51">
        <v>50</v>
      </c>
      <c r="G25" s="51">
        <v>3.1</v>
      </c>
      <c r="H25" s="51">
        <v>1.2</v>
      </c>
      <c r="I25" s="52">
        <v>20.86</v>
      </c>
      <c r="J25" s="51">
        <v>105.4</v>
      </c>
      <c r="K25" s="105">
        <v>576</v>
      </c>
      <c r="L25" s="65">
        <v>4.5</v>
      </c>
    </row>
    <row r="26" spans="1:12" ht="15">
      <c r="A26" s="13"/>
      <c r="B26" s="14"/>
      <c r="C26" s="10"/>
      <c r="D26" s="76"/>
      <c r="E26" s="79"/>
      <c r="F26" s="79"/>
      <c r="G26" s="51"/>
      <c r="H26" s="51"/>
      <c r="I26" s="52"/>
      <c r="J26" s="51"/>
      <c r="K26" s="105"/>
      <c r="L26" s="39"/>
    </row>
    <row r="27" spans="1:12" ht="15">
      <c r="A27" s="13"/>
      <c r="B27" s="14"/>
      <c r="C27" s="10"/>
      <c r="D27" s="76"/>
      <c r="E27" s="38"/>
      <c r="F27" s="39"/>
      <c r="G27" s="39"/>
      <c r="H27" s="39"/>
      <c r="I27" s="39"/>
      <c r="J27" s="39"/>
      <c r="K27" s="104"/>
      <c r="L27" s="39"/>
    </row>
    <row r="28" spans="1:12" ht="15">
      <c r="A28" s="15"/>
      <c r="B28" s="16"/>
      <c r="C28" s="7"/>
      <c r="D28" s="17" t="s">
        <v>32</v>
      </c>
      <c r="E28" s="8"/>
      <c r="F28" s="18">
        <f>SUM(F23:F27)</f>
        <v>506</v>
      </c>
      <c r="G28" s="18">
        <f t="shared" ref="G28:L28" si="4">SUM(G23:G27)</f>
        <v>8.48</v>
      </c>
      <c r="H28" s="18">
        <f t="shared" si="4"/>
        <v>7.66</v>
      </c>
      <c r="I28" s="18">
        <f t="shared" si="4"/>
        <v>61.76</v>
      </c>
      <c r="J28" s="18">
        <f t="shared" si="4"/>
        <v>348.33000000000004</v>
      </c>
      <c r="K28" s="106"/>
      <c r="L28" s="18">
        <f t="shared" si="4"/>
        <v>20.420000000000002</v>
      </c>
    </row>
    <row r="29" spans="1:12" ht="15">
      <c r="A29" s="12">
        <f>A23</f>
        <v>1</v>
      </c>
      <c r="B29" s="12">
        <f>B23</f>
        <v>2</v>
      </c>
      <c r="C29" s="9" t="s">
        <v>24</v>
      </c>
      <c r="D29" s="76" t="s">
        <v>25</v>
      </c>
      <c r="E29" s="54" t="s">
        <v>45</v>
      </c>
      <c r="F29" s="55">
        <v>100</v>
      </c>
      <c r="G29" s="55">
        <v>1.4</v>
      </c>
      <c r="H29" s="55">
        <v>6.1</v>
      </c>
      <c r="I29" s="56">
        <v>7.6</v>
      </c>
      <c r="J29" s="55">
        <v>91</v>
      </c>
      <c r="K29" s="107">
        <v>26</v>
      </c>
      <c r="L29" s="73">
        <v>3.4</v>
      </c>
    </row>
    <row r="30" spans="1:12" ht="15.75" thickBot="1">
      <c r="A30" s="13"/>
      <c r="B30" s="14"/>
      <c r="C30" s="10"/>
      <c r="D30" s="76" t="s">
        <v>26</v>
      </c>
      <c r="E30" s="50" t="s">
        <v>59</v>
      </c>
      <c r="F30" s="51">
        <v>258</v>
      </c>
      <c r="G30" s="51">
        <v>1.85</v>
      </c>
      <c r="H30" s="51">
        <v>4.43</v>
      </c>
      <c r="I30" s="52">
        <v>6.95</v>
      </c>
      <c r="J30" s="51">
        <v>75</v>
      </c>
      <c r="K30" s="97" t="s">
        <v>99</v>
      </c>
      <c r="L30" s="65">
        <v>13.5</v>
      </c>
    </row>
    <row r="31" spans="1:12" ht="15">
      <c r="A31" s="13"/>
      <c r="B31" s="14"/>
      <c r="C31" s="10"/>
      <c r="D31" s="76" t="s">
        <v>27</v>
      </c>
      <c r="E31" s="50" t="s">
        <v>60</v>
      </c>
      <c r="F31" s="51">
        <v>90</v>
      </c>
      <c r="G31" s="51">
        <v>10.29</v>
      </c>
      <c r="H31" s="51">
        <v>1.3</v>
      </c>
      <c r="I31" s="52">
        <v>8</v>
      </c>
      <c r="J31" s="51">
        <v>84.6</v>
      </c>
      <c r="K31" s="98">
        <v>307</v>
      </c>
      <c r="L31" s="65">
        <v>30.52</v>
      </c>
    </row>
    <row r="32" spans="1:12" ht="15">
      <c r="A32" s="13"/>
      <c r="B32" s="14"/>
      <c r="C32" s="10"/>
      <c r="D32" s="76" t="s">
        <v>28</v>
      </c>
      <c r="E32" s="50" t="s">
        <v>61</v>
      </c>
      <c r="F32" s="51">
        <v>155</v>
      </c>
      <c r="G32" s="51">
        <v>3.8</v>
      </c>
      <c r="H32" s="51">
        <v>5.4</v>
      </c>
      <c r="I32" s="52">
        <v>38.9</v>
      </c>
      <c r="J32" s="51">
        <v>219.3</v>
      </c>
      <c r="K32" s="97">
        <v>385</v>
      </c>
      <c r="L32" s="65">
        <v>9.9700000000000006</v>
      </c>
    </row>
    <row r="33" spans="1:12" ht="15">
      <c r="A33" s="13"/>
      <c r="B33" s="14"/>
      <c r="C33" s="10"/>
      <c r="D33" s="76" t="s">
        <v>29</v>
      </c>
      <c r="E33" s="50" t="s">
        <v>62</v>
      </c>
      <c r="F33" s="51">
        <v>50</v>
      </c>
      <c r="G33" s="51">
        <v>2.95</v>
      </c>
      <c r="H33" s="51">
        <v>2.4</v>
      </c>
      <c r="I33" s="52">
        <v>37.5</v>
      </c>
      <c r="J33" s="51">
        <v>183</v>
      </c>
      <c r="K33" s="97">
        <v>581</v>
      </c>
      <c r="L33" s="65">
        <v>23</v>
      </c>
    </row>
    <row r="34" spans="1:12" ht="15">
      <c r="A34" s="13"/>
      <c r="B34" s="14"/>
      <c r="C34" s="10"/>
      <c r="D34" s="76" t="s">
        <v>30</v>
      </c>
      <c r="E34" s="50" t="s">
        <v>50</v>
      </c>
      <c r="F34" s="51">
        <v>50</v>
      </c>
      <c r="G34" s="51">
        <v>3.1</v>
      </c>
      <c r="H34" s="51">
        <v>1.2</v>
      </c>
      <c r="I34" s="52">
        <v>20.86</v>
      </c>
      <c r="J34" s="51">
        <v>105.4</v>
      </c>
      <c r="K34" s="97">
        <v>576</v>
      </c>
      <c r="L34" s="65">
        <v>8.5</v>
      </c>
    </row>
    <row r="35" spans="1:12" ht="15">
      <c r="A35" s="13"/>
      <c r="B35" s="14"/>
      <c r="C35" s="10"/>
      <c r="D35" s="76" t="s">
        <v>31</v>
      </c>
      <c r="E35" s="50" t="s">
        <v>39</v>
      </c>
      <c r="F35" s="51">
        <v>50</v>
      </c>
      <c r="G35" s="51">
        <v>3.4</v>
      </c>
      <c r="H35" s="51">
        <v>0.65</v>
      </c>
      <c r="I35" s="52">
        <v>19.899999999999999</v>
      </c>
      <c r="J35" s="51">
        <v>99</v>
      </c>
      <c r="K35" s="97">
        <v>575</v>
      </c>
      <c r="L35" s="65">
        <v>4.5</v>
      </c>
    </row>
    <row r="36" spans="1:12" ht="15">
      <c r="A36" s="13"/>
      <c r="B36" s="14"/>
      <c r="C36" s="10"/>
      <c r="D36" s="5"/>
      <c r="E36" s="70" t="s">
        <v>63</v>
      </c>
      <c r="F36" s="71">
        <v>200</v>
      </c>
      <c r="G36" s="51">
        <v>0.2</v>
      </c>
      <c r="H36" s="51">
        <v>0.2</v>
      </c>
      <c r="I36" s="52">
        <v>24.8</v>
      </c>
      <c r="J36" s="51">
        <v>102</v>
      </c>
      <c r="K36" s="104">
        <v>481</v>
      </c>
      <c r="L36" s="58">
        <v>4.45</v>
      </c>
    </row>
    <row r="37" spans="1:12" ht="15.75" thickBot="1">
      <c r="A37" s="13"/>
      <c r="B37" s="14"/>
      <c r="C37" s="10"/>
      <c r="D37" s="5"/>
      <c r="E37" s="68" t="s">
        <v>64</v>
      </c>
      <c r="F37" s="69">
        <v>16</v>
      </c>
      <c r="G37" s="51">
        <v>1.2</v>
      </c>
      <c r="H37" s="51">
        <v>11.85</v>
      </c>
      <c r="I37" s="52">
        <v>16.260000000000002</v>
      </c>
      <c r="J37" s="51">
        <v>170.7</v>
      </c>
      <c r="K37" s="104" t="s">
        <v>100</v>
      </c>
      <c r="L37" s="57">
        <v>10</v>
      </c>
    </row>
    <row r="38" spans="1:12" ht="15">
      <c r="A38" s="15"/>
      <c r="B38" s="16"/>
      <c r="C38" s="7"/>
      <c r="D38" s="17" t="s">
        <v>32</v>
      </c>
      <c r="E38" s="8"/>
      <c r="F38" s="18">
        <f>SUM(F29:F37)</f>
        <v>969</v>
      </c>
      <c r="G38" s="18">
        <f t="shared" ref="G38:L38" si="5">SUM(G29:G37)</f>
        <v>28.189999999999998</v>
      </c>
      <c r="H38" s="18">
        <f t="shared" si="5"/>
        <v>33.529999999999994</v>
      </c>
      <c r="I38" s="18">
        <f t="shared" si="5"/>
        <v>180.77</v>
      </c>
      <c r="J38" s="18">
        <f t="shared" si="5"/>
        <v>1130</v>
      </c>
      <c r="K38" s="106"/>
      <c r="L38" s="18">
        <f t="shared" si="5"/>
        <v>107.84</v>
      </c>
    </row>
    <row r="39" spans="1:12" ht="15.75" thickBot="1">
      <c r="A39" s="32">
        <f>A23</f>
        <v>1</v>
      </c>
      <c r="B39" s="32">
        <f>B23</f>
        <v>2</v>
      </c>
      <c r="C39" s="89" t="s">
        <v>4</v>
      </c>
      <c r="D39" s="90"/>
      <c r="E39" s="30"/>
      <c r="F39" s="31">
        <f>F28+F38</f>
        <v>1475</v>
      </c>
      <c r="G39" s="31">
        <f t="shared" ref="G39:L39" si="6">G28+G38</f>
        <v>36.67</v>
      </c>
      <c r="H39" s="31">
        <f t="shared" si="6"/>
        <v>41.19</v>
      </c>
      <c r="I39" s="31">
        <f t="shared" si="6"/>
        <v>242.53</v>
      </c>
      <c r="J39" s="31">
        <f t="shared" si="6"/>
        <v>1478.33</v>
      </c>
      <c r="K39" s="108"/>
      <c r="L39" s="31">
        <f t="shared" si="6"/>
        <v>128.26</v>
      </c>
    </row>
    <row r="40" spans="1:12" ht="15">
      <c r="A40" s="19">
        <v>1</v>
      </c>
      <c r="B40" s="20">
        <v>3</v>
      </c>
      <c r="C40" s="21" t="s">
        <v>20</v>
      </c>
      <c r="D40" s="75" t="s">
        <v>21</v>
      </c>
      <c r="E40" s="47" t="s">
        <v>65</v>
      </c>
      <c r="F40" s="48">
        <v>250</v>
      </c>
      <c r="G40" s="48">
        <v>8.3000000000000007</v>
      </c>
      <c r="H40" s="48">
        <v>8.84</v>
      </c>
      <c r="I40" s="49">
        <v>30.97</v>
      </c>
      <c r="J40" s="48">
        <v>284.63</v>
      </c>
      <c r="K40" s="109">
        <v>212</v>
      </c>
      <c r="L40" s="64">
        <v>10.199999999999999</v>
      </c>
    </row>
    <row r="41" spans="1:12" ht="15">
      <c r="A41" s="22"/>
      <c r="B41" s="14"/>
      <c r="C41" s="10"/>
      <c r="D41" s="76" t="s">
        <v>22</v>
      </c>
      <c r="E41" s="50" t="s">
        <v>66</v>
      </c>
      <c r="F41" s="51">
        <v>200</v>
      </c>
      <c r="G41" s="51">
        <v>0.1</v>
      </c>
      <c r="H41" s="51">
        <v>0.1</v>
      </c>
      <c r="I41" s="52">
        <v>11.1</v>
      </c>
      <c r="J41" s="51">
        <v>46</v>
      </c>
      <c r="K41" s="110">
        <v>486</v>
      </c>
      <c r="L41" s="65">
        <v>3.8</v>
      </c>
    </row>
    <row r="42" spans="1:12" ht="15">
      <c r="A42" s="22"/>
      <c r="B42" s="14"/>
      <c r="C42" s="10"/>
      <c r="D42" s="76" t="s">
        <v>23</v>
      </c>
      <c r="E42" s="50" t="s">
        <v>67</v>
      </c>
      <c r="F42" s="51">
        <v>40</v>
      </c>
      <c r="G42" s="51">
        <v>1.92</v>
      </c>
      <c r="H42" s="51">
        <v>11.84</v>
      </c>
      <c r="I42" s="52">
        <v>12</v>
      </c>
      <c r="J42" s="51">
        <v>161.6</v>
      </c>
      <c r="K42" s="111">
        <v>70</v>
      </c>
      <c r="L42" s="65">
        <v>10.36</v>
      </c>
    </row>
    <row r="43" spans="1:12" ht="15.75" customHeight="1">
      <c r="A43" s="22"/>
      <c r="B43" s="14"/>
      <c r="C43" s="10"/>
      <c r="D43" s="76"/>
      <c r="E43" s="61"/>
      <c r="F43" s="51"/>
      <c r="G43" s="51"/>
      <c r="H43" s="51"/>
      <c r="I43" s="52"/>
      <c r="J43" s="51"/>
      <c r="K43" s="110"/>
      <c r="L43" s="39"/>
    </row>
    <row r="44" spans="1:12" ht="15">
      <c r="A44" s="22"/>
      <c r="B44" s="14"/>
      <c r="C44" s="10"/>
      <c r="D44" s="76"/>
      <c r="E44" s="50"/>
      <c r="F44" s="51"/>
      <c r="G44" s="39"/>
      <c r="H44" s="39"/>
      <c r="I44" s="39"/>
      <c r="J44" s="39"/>
      <c r="K44" s="110"/>
      <c r="L44" s="39"/>
    </row>
    <row r="45" spans="1:12" ht="15">
      <c r="A45" s="22"/>
      <c r="B45" s="14"/>
      <c r="C45" s="10"/>
      <c r="D45" s="17" t="s">
        <v>32</v>
      </c>
      <c r="E45" s="8"/>
      <c r="F45" s="66">
        <f>SUM(F40:F44)</f>
        <v>490</v>
      </c>
      <c r="G45" s="66">
        <f t="shared" ref="G45:J45" si="7">SUM(G40:G44)</f>
        <v>10.32</v>
      </c>
      <c r="H45" s="66">
        <f t="shared" si="7"/>
        <v>20.78</v>
      </c>
      <c r="I45" s="66">
        <f t="shared" si="7"/>
        <v>54.07</v>
      </c>
      <c r="J45" s="66">
        <f t="shared" si="7"/>
        <v>492.23</v>
      </c>
      <c r="K45" s="112"/>
      <c r="L45" s="66">
        <f t="shared" ref="L45" si="8">SUM(L40:L44)</f>
        <v>24.36</v>
      </c>
    </row>
    <row r="46" spans="1:12" ht="15">
      <c r="A46" s="25">
        <f>A40</f>
        <v>1</v>
      </c>
      <c r="B46" s="12">
        <f>B40</f>
        <v>3</v>
      </c>
      <c r="C46" s="9" t="s">
        <v>24</v>
      </c>
      <c r="D46" s="76" t="s">
        <v>25</v>
      </c>
      <c r="E46" s="54" t="s">
        <v>68</v>
      </c>
      <c r="F46" s="55">
        <v>60</v>
      </c>
      <c r="G46" s="55">
        <v>1</v>
      </c>
      <c r="H46" s="55">
        <v>3.8</v>
      </c>
      <c r="I46" s="56">
        <v>4</v>
      </c>
      <c r="J46" s="55">
        <v>52.8</v>
      </c>
      <c r="K46" s="113">
        <v>47</v>
      </c>
      <c r="L46" s="73">
        <v>5.6</v>
      </c>
    </row>
    <row r="47" spans="1:12" ht="15.75" thickBot="1">
      <c r="A47" s="22"/>
      <c r="B47" s="14"/>
      <c r="C47" s="10"/>
      <c r="D47" s="76" t="s">
        <v>26</v>
      </c>
      <c r="E47" s="50" t="s">
        <v>69</v>
      </c>
      <c r="F47" s="51">
        <v>258</v>
      </c>
      <c r="G47" s="51">
        <v>2.63</v>
      </c>
      <c r="H47" s="51">
        <v>5.0999999999999996</v>
      </c>
      <c r="I47" s="52">
        <v>13.25</v>
      </c>
      <c r="J47" s="51">
        <v>109.5</v>
      </c>
      <c r="K47" s="111" t="s">
        <v>101</v>
      </c>
      <c r="L47" s="65">
        <v>14.26</v>
      </c>
    </row>
    <row r="48" spans="1:12" ht="15.75" thickBot="1">
      <c r="A48" s="22"/>
      <c r="B48" s="14"/>
      <c r="C48" s="10"/>
      <c r="D48" s="76" t="s">
        <v>27</v>
      </c>
      <c r="E48" s="50" t="s">
        <v>70</v>
      </c>
      <c r="F48" s="51">
        <v>90</v>
      </c>
      <c r="G48" s="51">
        <v>9.5</v>
      </c>
      <c r="H48" s="51">
        <v>8.6</v>
      </c>
      <c r="I48" s="52">
        <v>7.2</v>
      </c>
      <c r="J48" s="51">
        <v>143.6</v>
      </c>
      <c r="K48" s="114">
        <v>376</v>
      </c>
      <c r="L48" s="65">
        <v>34.6</v>
      </c>
    </row>
    <row r="49" spans="1:12" ht="15.75" thickBot="1">
      <c r="A49" s="22"/>
      <c r="B49" s="14"/>
      <c r="C49" s="10"/>
      <c r="D49" s="76" t="s">
        <v>28</v>
      </c>
      <c r="E49" s="50" t="s">
        <v>42</v>
      </c>
      <c r="F49" s="51">
        <v>210</v>
      </c>
      <c r="G49" s="51">
        <v>5.67</v>
      </c>
      <c r="H49" s="51">
        <v>8.4</v>
      </c>
      <c r="I49" s="52">
        <v>12.18</v>
      </c>
      <c r="J49" s="51">
        <v>147</v>
      </c>
      <c r="K49" s="114">
        <v>377</v>
      </c>
      <c r="L49" s="65">
        <v>12</v>
      </c>
    </row>
    <row r="50" spans="1:12" ht="15">
      <c r="A50" s="22"/>
      <c r="B50" s="14"/>
      <c r="C50" s="10"/>
      <c r="D50" s="76" t="s">
        <v>29</v>
      </c>
      <c r="E50" s="50" t="s">
        <v>71</v>
      </c>
      <c r="F50" s="51">
        <v>40</v>
      </c>
      <c r="G50" s="51">
        <v>0.8</v>
      </c>
      <c r="H50" s="51">
        <v>0</v>
      </c>
      <c r="I50" s="52">
        <v>78.5</v>
      </c>
      <c r="J50" s="51">
        <v>304</v>
      </c>
      <c r="K50" s="114" t="s">
        <v>100</v>
      </c>
      <c r="L50" s="65">
        <v>25</v>
      </c>
    </row>
    <row r="51" spans="1:12" ht="15.75" thickBot="1">
      <c r="A51" s="22"/>
      <c r="B51" s="14"/>
      <c r="C51" s="10"/>
      <c r="D51" s="76" t="s">
        <v>30</v>
      </c>
      <c r="E51" s="68"/>
      <c r="F51" s="69"/>
      <c r="G51" s="69"/>
      <c r="H51" s="69"/>
      <c r="I51" s="72"/>
      <c r="J51" s="69"/>
      <c r="K51" s="111"/>
      <c r="L51" s="57"/>
    </row>
    <row r="52" spans="1:12" ht="15">
      <c r="A52" s="22"/>
      <c r="B52" s="14"/>
      <c r="C52" s="10"/>
      <c r="D52" s="76" t="s">
        <v>31</v>
      </c>
      <c r="E52" s="50" t="s">
        <v>39</v>
      </c>
      <c r="F52" s="51">
        <v>50</v>
      </c>
      <c r="G52" s="51">
        <v>3.4</v>
      </c>
      <c r="H52" s="51">
        <v>0.65</v>
      </c>
      <c r="I52" s="52">
        <v>19.899999999999999</v>
      </c>
      <c r="J52" s="51">
        <v>99</v>
      </c>
      <c r="K52" s="111">
        <v>575</v>
      </c>
      <c r="L52" s="65">
        <v>4.3</v>
      </c>
    </row>
    <row r="53" spans="1:12" ht="15.75" thickBot="1">
      <c r="A53" s="22"/>
      <c r="B53" s="14"/>
      <c r="C53" s="10"/>
      <c r="D53" s="5"/>
      <c r="E53" s="68" t="s">
        <v>72</v>
      </c>
      <c r="F53" s="69">
        <v>40</v>
      </c>
      <c r="G53" s="69">
        <v>5.0999999999999996</v>
      </c>
      <c r="H53" s="69">
        <v>4.5999999999999996</v>
      </c>
      <c r="I53" s="72">
        <v>0.3</v>
      </c>
      <c r="J53" s="69">
        <v>63</v>
      </c>
      <c r="K53" s="110">
        <v>267</v>
      </c>
      <c r="L53" s="57">
        <v>12</v>
      </c>
    </row>
    <row r="54" spans="1:12" ht="15">
      <c r="A54" s="22"/>
      <c r="B54" s="14"/>
      <c r="C54" s="10"/>
      <c r="D54" s="5"/>
      <c r="E54" s="70" t="s">
        <v>38</v>
      </c>
      <c r="F54" s="71">
        <v>206</v>
      </c>
      <c r="G54" s="51">
        <v>0.3</v>
      </c>
      <c r="H54" s="51">
        <v>0.1</v>
      </c>
      <c r="I54" s="52">
        <v>9.5</v>
      </c>
      <c r="J54" s="51">
        <v>40</v>
      </c>
      <c r="K54" s="110">
        <v>459</v>
      </c>
      <c r="L54" s="58">
        <v>3.5</v>
      </c>
    </row>
    <row r="55" spans="1:12" ht="15">
      <c r="A55" s="23"/>
      <c r="B55" s="16"/>
      <c r="C55" s="7"/>
      <c r="D55" s="17" t="s">
        <v>32</v>
      </c>
      <c r="E55" s="8"/>
      <c r="F55" s="18">
        <f>SUM(F46:F54)</f>
        <v>954</v>
      </c>
      <c r="G55" s="18">
        <f t="shared" ref="G55" si="9">SUM(G46:G54)</f>
        <v>28.399999999999995</v>
      </c>
      <c r="H55" s="18">
        <f t="shared" ref="H55" si="10">SUM(H46:H54)</f>
        <v>31.25</v>
      </c>
      <c r="I55" s="18">
        <f t="shared" ref="I55" si="11">SUM(I46:I54)</f>
        <v>144.83000000000001</v>
      </c>
      <c r="J55" s="18">
        <f t="shared" ref="J55:L55" si="12">SUM(J46:J54)</f>
        <v>958.9</v>
      </c>
      <c r="K55" s="24"/>
      <c r="L55" s="18">
        <f t="shared" si="12"/>
        <v>111.26</v>
      </c>
    </row>
    <row r="56" spans="1:12" ht="26.25" thickBot="1">
      <c r="A56" s="28">
        <f>A40</f>
        <v>1</v>
      </c>
      <c r="B56" s="29">
        <f>B40</f>
        <v>3</v>
      </c>
      <c r="C56" s="62" t="s">
        <v>4</v>
      </c>
      <c r="D56" s="63"/>
      <c r="E56" s="30"/>
      <c r="F56" s="31">
        <f>F45+F55</f>
        <v>1444</v>
      </c>
      <c r="G56" s="31">
        <f>G45+G55</f>
        <v>38.72</v>
      </c>
      <c r="H56" s="31">
        <f>H45+H55</f>
        <v>52.03</v>
      </c>
      <c r="I56" s="31">
        <f>I45+I55</f>
        <v>198.9</v>
      </c>
      <c r="J56" s="31">
        <f>J45+J55</f>
        <v>1451.13</v>
      </c>
      <c r="K56" s="31"/>
      <c r="L56" s="31">
        <f>L45+L55</f>
        <v>135.62</v>
      </c>
    </row>
    <row r="57" spans="1:12" ht="15">
      <c r="A57" s="19">
        <v>1</v>
      </c>
      <c r="B57" s="20">
        <v>4</v>
      </c>
      <c r="C57" s="21" t="s">
        <v>20</v>
      </c>
      <c r="D57" s="75" t="s">
        <v>21</v>
      </c>
      <c r="E57" s="47" t="s">
        <v>73</v>
      </c>
      <c r="F57" s="48">
        <v>250</v>
      </c>
      <c r="G57" s="48">
        <v>9</v>
      </c>
      <c r="H57" s="48">
        <v>8</v>
      </c>
      <c r="I57" s="49">
        <v>43.2</v>
      </c>
      <c r="J57" s="48">
        <v>280</v>
      </c>
      <c r="K57" s="103">
        <v>214</v>
      </c>
      <c r="L57" s="64">
        <v>10.5</v>
      </c>
    </row>
    <row r="58" spans="1:12" ht="15">
      <c r="A58" s="22"/>
      <c r="B58" s="14"/>
      <c r="C58" s="10"/>
      <c r="D58" s="76" t="s">
        <v>22</v>
      </c>
      <c r="E58" s="50" t="s">
        <v>38</v>
      </c>
      <c r="F58" s="51">
        <v>200</v>
      </c>
      <c r="G58" s="51">
        <v>1.6</v>
      </c>
      <c r="H58" s="51">
        <v>1.3</v>
      </c>
      <c r="I58" s="52">
        <v>11.5</v>
      </c>
      <c r="J58" s="51">
        <v>64</v>
      </c>
      <c r="K58" s="104">
        <v>460</v>
      </c>
      <c r="L58" s="65">
        <v>3.45</v>
      </c>
    </row>
    <row r="59" spans="1:12" ht="15">
      <c r="A59" s="22"/>
      <c r="B59" s="14"/>
      <c r="C59" s="10"/>
      <c r="D59" s="76" t="s">
        <v>23</v>
      </c>
      <c r="E59" s="50" t="s">
        <v>74</v>
      </c>
      <c r="F59" s="51">
        <v>45</v>
      </c>
      <c r="G59" s="51">
        <v>6.9</v>
      </c>
      <c r="H59" s="51">
        <v>9</v>
      </c>
      <c r="I59" s="52">
        <v>10</v>
      </c>
      <c r="J59" s="51">
        <v>149</v>
      </c>
      <c r="K59" s="104">
        <v>63</v>
      </c>
      <c r="L59" s="65">
        <v>12</v>
      </c>
    </row>
    <row r="60" spans="1:12" ht="15">
      <c r="A60" s="22"/>
      <c r="B60" s="14"/>
      <c r="C60" s="10"/>
      <c r="D60" s="5"/>
      <c r="E60" s="50"/>
      <c r="F60" s="51"/>
      <c r="G60" s="51"/>
      <c r="H60" s="51"/>
      <c r="I60" s="52"/>
      <c r="J60" s="51"/>
      <c r="K60" s="105"/>
      <c r="L60" s="39"/>
    </row>
    <row r="61" spans="1:12" ht="15.75" thickBot="1">
      <c r="A61" s="22"/>
      <c r="B61" s="14"/>
      <c r="C61" s="10"/>
      <c r="D61" s="5"/>
      <c r="E61" s="38"/>
      <c r="F61" s="39"/>
      <c r="G61" s="39"/>
      <c r="H61" s="39"/>
      <c r="I61" s="39"/>
      <c r="J61" s="39"/>
      <c r="K61" s="104"/>
      <c r="L61" s="57"/>
    </row>
    <row r="62" spans="1:12" ht="15.75" customHeight="1">
      <c r="A62" s="22"/>
      <c r="B62" s="14"/>
      <c r="C62" s="10"/>
      <c r="D62" s="17" t="s">
        <v>32</v>
      </c>
      <c r="E62" s="8"/>
      <c r="F62" s="18">
        <f>SUM(F57:F61)</f>
        <v>495</v>
      </c>
      <c r="G62" s="18">
        <f>SUM(G57:G61)</f>
        <v>17.5</v>
      </c>
      <c r="H62" s="18">
        <f>SUM(H57:H61)</f>
        <v>18.3</v>
      </c>
      <c r="I62" s="18">
        <f>SUM(I57:I61)</f>
        <v>64.7</v>
      </c>
      <c r="J62" s="18">
        <f>SUM(J57:J61)</f>
        <v>493</v>
      </c>
      <c r="K62" s="115"/>
      <c r="L62" s="18">
        <f>SUM(L57:L61)</f>
        <v>25.95</v>
      </c>
    </row>
    <row r="63" spans="1:12" ht="15">
      <c r="A63" s="25">
        <f>A57</f>
        <v>1</v>
      </c>
      <c r="B63" s="12">
        <f>B57</f>
        <v>4</v>
      </c>
      <c r="C63" s="9" t="s">
        <v>24</v>
      </c>
      <c r="D63" s="76" t="s">
        <v>25</v>
      </c>
      <c r="E63" s="54" t="s">
        <v>43</v>
      </c>
      <c r="F63" s="55">
        <v>60</v>
      </c>
      <c r="G63" s="55">
        <v>0.9</v>
      </c>
      <c r="H63" s="55">
        <v>3.6</v>
      </c>
      <c r="I63" s="56">
        <v>5.0999999999999996</v>
      </c>
      <c r="J63" s="55">
        <v>56.4</v>
      </c>
      <c r="K63" s="107">
        <v>1</v>
      </c>
      <c r="L63" s="73">
        <v>5.3</v>
      </c>
    </row>
    <row r="64" spans="1:12" ht="15.75" thickBot="1">
      <c r="A64" s="22"/>
      <c r="B64" s="14"/>
      <c r="C64" s="10"/>
      <c r="D64" s="76" t="s">
        <v>26</v>
      </c>
      <c r="E64" s="50" t="s">
        <v>75</v>
      </c>
      <c r="F64" s="51">
        <v>250</v>
      </c>
      <c r="G64" s="51">
        <v>9.4</v>
      </c>
      <c r="H64" s="51">
        <v>3.1</v>
      </c>
      <c r="I64" s="52">
        <v>8.6</v>
      </c>
      <c r="J64" s="51">
        <v>100.4</v>
      </c>
      <c r="K64" s="97">
        <v>119</v>
      </c>
      <c r="L64" s="65">
        <v>12.35</v>
      </c>
    </row>
    <row r="65" spans="1:12" ht="15">
      <c r="A65" s="22"/>
      <c r="B65" s="14"/>
      <c r="C65" s="10"/>
      <c r="D65" s="76" t="s">
        <v>27</v>
      </c>
      <c r="E65" s="50" t="s">
        <v>76</v>
      </c>
      <c r="F65" s="51">
        <v>90</v>
      </c>
      <c r="G65" s="51">
        <v>19</v>
      </c>
      <c r="H65" s="51">
        <v>17.5</v>
      </c>
      <c r="I65" s="52">
        <v>12.7</v>
      </c>
      <c r="J65" s="51">
        <v>284.10000000000002</v>
      </c>
      <c r="K65" s="98">
        <v>372</v>
      </c>
      <c r="L65" s="65">
        <v>34.200000000000003</v>
      </c>
    </row>
    <row r="66" spans="1:12" ht="15">
      <c r="A66" s="22"/>
      <c r="B66" s="14"/>
      <c r="C66" s="10"/>
      <c r="D66" s="76" t="s">
        <v>28</v>
      </c>
      <c r="E66" s="50" t="s">
        <v>77</v>
      </c>
      <c r="F66" s="51">
        <v>200</v>
      </c>
      <c r="G66" s="51">
        <v>10.199999999999999</v>
      </c>
      <c r="H66" s="51">
        <v>7.6</v>
      </c>
      <c r="I66" s="52">
        <v>45.2</v>
      </c>
      <c r="J66" s="51">
        <v>290.58999999999997</v>
      </c>
      <c r="K66" s="97">
        <v>202</v>
      </c>
      <c r="L66" s="65">
        <v>10</v>
      </c>
    </row>
    <row r="67" spans="1:12" ht="15">
      <c r="A67" s="22"/>
      <c r="B67" s="14"/>
      <c r="C67" s="10"/>
      <c r="D67" s="76" t="s">
        <v>29</v>
      </c>
      <c r="E67" s="50"/>
      <c r="F67" s="51"/>
      <c r="G67" s="51"/>
      <c r="H67" s="51"/>
      <c r="I67" s="52"/>
      <c r="J67" s="51"/>
      <c r="K67" s="97"/>
      <c r="L67" s="65"/>
    </row>
    <row r="68" spans="1:12" ht="15.75" thickBot="1">
      <c r="A68" s="22"/>
      <c r="B68" s="14"/>
      <c r="C68" s="10"/>
      <c r="D68" s="76" t="s">
        <v>30</v>
      </c>
      <c r="E68" s="68" t="s">
        <v>50</v>
      </c>
      <c r="F68" s="69">
        <v>50</v>
      </c>
      <c r="G68" s="69">
        <v>3.1</v>
      </c>
      <c r="H68" s="69">
        <v>1.2</v>
      </c>
      <c r="I68" s="72">
        <v>20.86</v>
      </c>
      <c r="J68" s="69">
        <v>105.4</v>
      </c>
      <c r="K68" s="97">
        <v>576</v>
      </c>
      <c r="L68" s="57">
        <v>4.5</v>
      </c>
    </row>
    <row r="69" spans="1:12" ht="15">
      <c r="A69" s="22"/>
      <c r="B69" s="14"/>
      <c r="C69" s="10"/>
      <c r="D69" s="76" t="s">
        <v>31</v>
      </c>
      <c r="E69" s="50" t="s">
        <v>39</v>
      </c>
      <c r="F69" s="51">
        <v>50</v>
      </c>
      <c r="G69" s="51">
        <v>3.4</v>
      </c>
      <c r="H69" s="51">
        <v>0.65</v>
      </c>
      <c r="I69" s="52">
        <v>19.899999999999999</v>
      </c>
      <c r="J69" s="51">
        <v>99</v>
      </c>
      <c r="K69" s="97">
        <v>575</v>
      </c>
      <c r="L69" s="65">
        <v>4.38</v>
      </c>
    </row>
    <row r="70" spans="1:12" ht="15">
      <c r="A70" s="22"/>
      <c r="B70" s="14"/>
      <c r="C70" s="10"/>
      <c r="D70" s="5"/>
      <c r="E70" s="70" t="s">
        <v>66</v>
      </c>
      <c r="F70" s="71">
        <v>200</v>
      </c>
      <c r="G70" s="51">
        <v>0.1</v>
      </c>
      <c r="H70" s="51">
        <v>0.1</v>
      </c>
      <c r="I70" s="52">
        <v>11.1</v>
      </c>
      <c r="J70" s="51">
        <v>46</v>
      </c>
      <c r="K70" s="104">
        <v>486</v>
      </c>
      <c r="L70" s="58">
        <v>3.8</v>
      </c>
    </row>
    <row r="71" spans="1:12" ht="15.75" thickBot="1">
      <c r="A71" s="22"/>
      <c r="B71" s="14"/>
      <c r="C71" s="10"/>
      <c r="D71" s="5"/>
      <c r="E71" s="68" t="s">
        <v>78</v>
      </c>
      <c r="F71" s="69">
        <v>100</v>
      </c>
      <c r="G71" s="51">
        <v>0.4</v>
      </c>
      <c r="H71" s="51">
        <v>0.4</v>
      </c>
      <c r="I71" s="52">
        <v>9.8000000000000007</v>
      </c>
      <c r="J71" s="51">
        <v>44</v>
      </c>
      <c r="K71" s="104">
        <v>82</v>
      </c>
      <c r="L71" s="57">
        <v>15</v>
      </c>
    </row>
    <row r="72" spans="1:12" ht="15">
      <c r="A72" s="23"/>
      <c r="B72" s="16"/>
      <c r="C72" s="7"/>
      <c r="D72" s="17" t="s">
        <v>32</v>
      </c>
      <c r="E72" s="8"/>
      <c r="F72" s="18">
        <f>SUM(F63:F71)</f>
        <v>1000</v>
      </c>
      <c r="G72" s="18">
        <f t="shared" ref="G72" si="13">SUM(G63:G71)</f>
        <v>46.5</v>
      </c>
      <c r="H72" s="18">
        <f t="shared" ref="H72" si="14">SUM(H63:H71)</f>
        <v>34.15</v>
      </c>
      <c r="I72" s="18">
        <f t="shared" ref="I72" si="15">SUM(I63:I71)</f>
        <v>133.26</v>
      </c>
      <c r="J72" s="18">
        <f t="shared" ref="J72:L72" si="16">SUM(J63:J71)</f>
        <v>1025.8899999999999</v>
      </c>
      <c r="K72" s="115"/>
      <c r="L72" s="18">
        <f t="shared" si="16"/>
        <v>89.529999999999987</v>
      </c>
    </row>
    <row r="73" spans="1:12" ht="26.25" thickBot="1">
      <c r="A73" s="28">
        <f>A57</f>
        <v>1</v>
      </c>
      <c r="B73" s="29">
        <f>B57</f>
        <v>4</v>
      </c>
      <c r="C73" s="62" t="s">
        <v>4</v>
      </c>
      <c r="D73" s="63"/>
      <c r="E73" s="30"/>
      <c r="F73" s="31">
        <f>F62+F72</f>
        <v>1495</v>
      </c>
      <c r="G73" s="31">
        <f>G62+G72</f>
        <v>64</v>
      </c>
      <c r="H73" s="31">
        <f>H62+H72</f>
        <v>52.45</v>
      </c>
      <c r="I73" s="31">
        <f>I62+I72</f>
        <v>197.95999999999998</v>
      </c>
      <c r="J73" s="31">
        <f>J62+J72</f>
        <v>1518.8899999999999</v>
      </c>
      <c r="K73" s="31"/>
      <c r="L73" s="31">
        <f>L62+L72</f>
        <v>115.47999999999999</v>
      </c>
    </row>
    <row r="74" spans="1:12" ht="15">
      <c r="A74" s="19">
        <v>1</v>
      </c>
      <c r="B74" s="20">
        <v>5</v>
      </c>
      <c r="C74" s="21" t="s">
        <v>20</v>
      </c>
      <c r="D74" s="75" t="s">
        <v>21</v>
      </c>
      <c r="E74" s="83" t="s">
        <v>58</v>
      </c>
      <c r="F74" s="48">
        <v>250</v>
      </c>
      <c r="G74" s="48">
        <v>6.3</v>
      </c>
      <c r="H74" s="48">
        <v>7</v>
      </c>
      <c r="I74" s="49">
        <v>38.299999999999997</v>
      </c>
      <c r="J74" s="48">
        <v>236.5</v>
      </c>
      <c r="K74" s="103">
        <v>217</v>
      </c>
      <c r="L74" s="64">
        <v>12.5</v>
      </c>
    </row>
    <row r="75" spans="1:12" ht="15">
      <c r="A75" s="22"/>
      <c r="B75" s="14"/>
      <c r="C75" s="10"/>
      <c r="D75" s="76" t="s">
        <v>22</v>
      </c>
      <c r="E75" s="50" t="s">
        <v>40</v>
      </c>
      <c r="F75" s="51">
        <v>206</v>
      </c>
      <c r="G75" s="51">
        <v>0.3</v>
      </c>
      <c r="H75" s="51">
        <v>0.1</v>
      </c>
      <c r="I75" s="52">
        <v>9.5</v>
      </c>
      <c r="J75" s="51">
        <v>40</v>
      </c>
      <c r="K75" s="104">
        <v>459</v>
      </c>
      <c r="L75" s="65">
        <v>3</v>
      </c>
    </row>
    <row r="76" spans="1:12" ht="15">
      <c r="A76" s="22"/>
      <c r="B76" s="14"/>
      <c r="C76" s="10"/>
      <c r="D76" s="76" t="s">
        <v>23</v>
      </c>
      <c r="E76" s="50" t="s">
        <v>67</v>
      </c>
      <c r="F76" s="51">
        <v>45</v>
      </c>
      <c r="G76" s="51">
        <v>2.2999999999999998</v>
      </c>
      <c r="H76" s="51">
        <v>15.7</v>
      </c>
      <c r="I76" s="52">
        <v>14.3</v>
      </c>
      <c r="J76" s="51">
        <v>208.6</v>
      </c>
      <c r="K76" s="104">
        <v>69</v>
      </c>
      <c r="L76" s="65">
        <v>10.36</v>
      </c>
    </row>
    <row r="77" spans="1:12" ht="15">
      <c r="A77" s="22"/>
      <c r="B77" s="14"/>
      <c r="C77" s="10"/>
      <c r="D77" s="5"/>
      <c r="E77" s="61"/>
      <c r="F77" s="51"/>
      <c r="G77" s="51"/>
      <c r="H77" s="51"/>
      <c r="I77" s="52"/>
      <c r="J77" s="51"/>
      <c r="K77" s="104"/>
      <c r="L77" s="39"/>
    </row>
    <row r="78" spans="1:12" ht="15.75" thickBot="1">
      <c r="A78" s="22"/>
      <c r="B78" s="14"/>
      <c r="C78" s="10"/>
      <c r="D78" s="5"/>
      <c r="E78" s="50"/>
      <c r="F78" s="51"/>
      <c r="G78" s="51"/>
      <c r="H78" s="51"/>
      <c r="I78" s="52"/>
      <c r="J78" s="51"/>
      <c r="K78" s="104"/>
      <c r="L78" s="57"/>
    </row>
    <row r="79" spans="1:12" ht="15">
      <c r="A79" s="22"/>
      <c r="B79" s="14"/>
      <c r="C79" s="10"/>
      <c r="D79" s="17" t="s">
        <v>32</v>
      </c>
      <c r="E79" s="8"/>
      <c r="F79" s="18">
        <f>SUM(F74:F78)</f>
        <v>501</v>
      </c>
      <c r="G79" s="18">
        <f>SUM(G74:G78)</f>
        <v>8.8999999999999986</v>
      </c>
      <c r="H79" s="18">
        <f>SUM(H74:H78)</f>
        <v>22.799999999999997</v>
      </c>
      <c r="I79" s="18">
        <f>SUM(I74:I78)</f>
        <v>62.099999999999994</v>
      </c>
      <c r="J79" s="18">
        <f>SUM(J74:J78)</f>
        <v>485.1</v>
      </c>
      <c r="K79" s="115"/>
      <c r="L79" s="18">
        <f>SUM(L74:L78)</f>
        <v>25.86</v>
      </c>
    </row>
    <row r="80" spans="1:12" ht="15">
      <c r="A80" s="25">
        <f>A74</f>
        <v>1</v>
      </c>
      <c r="B80" s="12">
        <f>B74</f>
        <v>5</v>
      </c>
      <c r="C80" s="9" t="s">
        <v>24</v>
      </c>
      <c r="D80" s="76" t="s">
        <v>25</v>
      </c>
      <c r="E80" s="54" t="s">
        <v>79</v>
      </c>
      <c r="F80" s="55">
        <v>60</v>
      </c>
      <c r="G80" s="55">
        <v>1</v>
      </c>
      <c r="H80" s="55">
        <v>6.2</v>
      </c>
      <c r="I80" s="56">
        <v>3.6</v>
      </c>
      <c r="J80" s="55">
        <v>74</v>
      </c>
      <c r="K80" s="107">
        <v>17</v>
      </c>
      <c r="L80" s="73">
        <v>9.3000000000000007</v>
      </c>
    </row>
    <row r="81" spans="1:12" ht="15.75" customHeight="1" thickBot="1">
      <c r="A81" s="22"/>
      <c r="B81" s="14"/>
      <c r="C81" s="10"/>
      <c r="D81" s="76" t="s">
        <v>26</v>
      </c>
      <c r="E81" s="84" t="s">
        <v>80</v>
      </c>
      <c r="F81" s="51">
        <v>250</v>
      </c>
      <c r="G81" s="51">
        <v>8.9499999999999993</v>
      </c>
      <c r="H81" s="51">
        <v>9.58</v>
      </c>
      <c r="I81" s="52">
        <v>7.5</v>
      </c>
      <c r="J81" s="51">
        <v>152</v>
      </c>
      <c r="K81" s="97">
        <v>123</v>
      </c>
      <c r="L81" s="65">
        <v>16.36</v>
      </c>
    </row>
    <row r="82" spans="1:12" ht="15">
      <c r="A82" s="22"/>
      <c r="B82" s="14"/>
      <c r="C82" s="10"/>
      <c r="D82" s="76" t="s">
        <v>27</v>
      </c>
      <c r="E82" s="50" t="s">
        <v>81</v>
      </c>
      <c r="F82" s="51">
        <v>90</v>
      </c>
      <c r="G82" s="51">
        <v>15.3</v>
      </c>
      <c r="H82" s="51">
        <v>11</v>
      </c>
      <c r="I82" s="52">
        <v>13.3</v>
      </c>
      <c r="J82" s="51">
        <v>213</v>
      </c>
      <c r="K82" s="98">
        <v>347</v>
      </c>
      <c r="L82" s="65">
        <v>35</v>
      </c>
    </row>
    <row r="83" spans="1:12" ht="15">
      <c r="A83" s="22"/>
      <c r="B83" s="14"/>
      <c r="C83" s="10"/>
      <c r="D83" s="76" t="s">
        <v>28</v>
      </c>
      <c r="E83" s="50" t="s">
        <v>82</v>
      </c>
      <c r="F83" s="51">
        <v>200</v>
      </c>
      <c r="G83" s="51">
        <v>5.6</v>
      </c>
      <c r="H83" s="51">
        <v>5</v>
      </c>
      <c r="I83" s="52">
        <v>29.6</v>
      </c>
      <c r="J83" s="51">
        <v>184.5</v>
      </c>
      <c r="K83" s="97">
        <v>256</v>
      </c>
      <c r="L83" s="65">
        <v>8.9499999999999993</v>
      </c>
    </row>
    <row r="84" spans="1:12" ht="15">
      <c r="A84" s="22"/>
      <c r="B84" s="14"/>
      <c r="C84" s="10"/>
      <c r="D84" s="76" t="s">
        <v>29</v>
      </c>
      <c r="E84" s="50"/>
      <c r="F84" s="51"/>
      <c r="G84" s="51"/>
      <c r="H84" s="51"/>
      <c r="I84" s="52"/>
      <c r="J84" s="51"/>
      <c r="K84" s="97"/>
      <c r="L84" s="65"/>
    </row>
    <row r="85" spans="1:12" ht="15.75" thickBot="1">
      <c r="A85" s="22"/>
      <c r="B85" s="14"/>
      <c r="C85" s="10"/>
      <c r="D85" s="76" t="s">
        <v>30</v>
      </c>
      <c r="E85" s="68" t="s">
        <v>50</v>
      </c>
      <c r="F85" s="69">
        <v>40</v>
      </c>
      <c r="G85" s="69">
        <v>3.1</v>
      </c>
      <c r="H85" s="69">
        <v>1.2</v>
      </c>
      <c r="I85" s="72">
        <v>20.86</v>
      </c>
      <c r="J85" s="69">
        <v>105.4</v>
      </c>
      <c r="K85" s="97">
        <v>576</v>
      </c>
      <c r="L85" s="57">
        <v>4.5</v>
      </c>
    </row>
    <row r="86" spans="1:12" ht="15">
      <c r="A86" s="22"/>
      <c r="B86" s="14"/>
      <c r="C86" s="10"/>
      <c r="D86" s="76" t="s">
        <v>31</v>
      </c>
      <c r="E86" s="50" t="s">
        <v>39</v>
      </c>
      <c r="F86" s="51">
        <v>50</v>
      </c>
      <c r="G86" s="51">
        <v>3.4</v>
      </c>
      <c r="H86" s="51">
        <v>0.65</v>
      </c>
      <c r="I86" s="52">
        <v>19.899999999999999</v>
      </c>
      <c r="J86" s="51">
        <v>99</v>
      </c>
      <c r="K86" s="97">
        <v>575</v>
      </c>
      <c r="L86" s="65">
        <v>3.5</v>
      </c>
    </row>
    <row r="87" spans="1:12" ht="15">
      <c r="A87" s="22"/>
      <c r="B87" s="14"/>
      <c r="C87" s="10"/>
      <c r="D87" s="5"/>
      <c r="E87" s="70" t="s">
        <v>83</v>
      </c>
      <c r="F87" s="71">
        <v>200</v>
      </c>
      <c r="G87" s="51">
        <v>3.3</v>
      </c>
      <c r="H87" s="51">
        <v>2.9</v>
      </c>
      <c r="I87" s="52">
        <v>13.8</v>
      </c>
      <c r="J87" s="51">
        <v>94</v>
      </c>
      <c r="K87" s="95">
        <v>462</v>
      </c>
      <c r="L87" s="58">
        <v>8.5399999999999991</v>
      </c>
    </row>
    <row r="88" spans="1:12" ht="15.75" thickBot="1">
      <c r="A88" s="22"/>
      <c r="B88" s="14"/>
      <c r="C88" s="10"/>
      <c r="D88" s="5"/>
      <c r="E88" s="68" t="s">
        <v>84</v>
      </c>
      <c r="F88" s="69">
        <v>100</v>
      </c>
      <c r="G88" s="51">
        <v>0.4</v>
      </c>
      <c r="H88" s="51">
        <v>0.4</v>
      </c>
      <c r="I88" s="52">
        <v>9.8000000000000007</v>
      </c>
      <c r="J88" s="51">
        <v>44</v>
      </c>
      <c r="K88" s="104">
        <v>82</v>
      </c>
      <c r="L88" s="57">
        <v>22</v>
      </c>
    </row>
    <row r="89" spans="1:12" ht="15">
      <c r="A89" s="23"/>
      <c r="B89" s="16"/>
      <c r="C89" s="7"/>
      <c r="D89" s="17" t="s">
        <v>32</v>
      </c>
      <c r="E89" s="8"/>
      <c r="F89" s="18">
        <f>SUM(F80:F88)</f>
        <v>990</v>
      </c>
      <c r="G89" s="18">
        <f t="shared" ref="G89" si="17">SUM(G80:G88)</f>
        <v>41.05</v>
      </c>
      <c r="H89" s="18">
        <f t="shared" ref="H89" si="18">SUM(H80:H88)</f>
        <v>36.93</v>
      </c>
      <c r="I89" s="18">
        <f t="shared" ref="I89" si="19">SUM(I80:I88)</f>
        <v>118.35999999999999</v>
      </c>
      <c r="J89" s="18">
        <f t="shared" ref="J89:L89" si="20">SUM(J80:J88)</f>
        <v>965.9</v>
      </c>
      <c r="K89" s="115"/>
      <c r="L89" s="18">
        <f t="shared" si="20"/>
        <v>108.15</v>
      </c>
    </row>
    <row r="90" spans="1:12" ht="26.25" thickBot="1">
      <c r="A90" s="28">
        <f>A74</f>
        <v>1</v>
      </c>
      <c r="B90" s="29">
        <f>B74</f>
        <v>5</v>
      </c>
      <c r="C90" s="62" t="s">
        <v>4</v>
      </c>
      <c r="D90" s="63"/>
      <c r="E90" s="30"/>
      <c r="F90" s="31">
        <f>F79+F89</f>
        <v>1491</v>
      </c>
      <c r="G90" s="31">
        <f>G79+G89</f>
        <v>49.949999999999996</v>
      </c>
      <c r="H90" s="31">
        <f>H79+H89</f>
        <v>59.73</v>
      </c>
      <c r="I90" s="31">
        <f>I79+I89</f>
        <v>180.45999999999998</v>
      </c>
      <c r="J90" s="31">
        <f>J79+J89</f>
        <v>1451</v>
      </c>
      <c r="K90" s="31"/>
      <c r="L90" s="31">
        <f>L79+L89</f>
        <v>134.01</v>
      </c>
    </row>
    <row r="91" spans="1:12" ht="15">
      <c r="A91" s="19">
        <v>2</v>
      </c>
      <c r="B91" s="20">
        <v>1</v>
      </c>
      <c r="C91" s="21" t="s">
        <v>20</v>
      </c>
      <c r="D91" s="75" t="s">
        <v>21</v>
      </c>
      <c r="E91" s="47" t="s">
        <v>73</v>
      </c>
      <c r="F91" s="48">
        <v>250</v>
      </c>
      <c r="G91" s="48">
        <v>9</v>
      </c>
      <c r="H91" s="48">
        <v>8</v>
      </c>
      <c r="I91" s="49">
        <v>43.2</v>
      </c>
      <c r="J91" s="48">
        <v>280</v>
      </c>
      <c r="K91" s="103">
        <v>214</v>
      </c>
      <c r="L91" s="64">
        <v>10.5</v>
      </c>
    </row>
    <row r="92" spans="1:12" ht="15">
      <c r="A92" s="22"/>
      <c r="B92" s="14"/>
      <c r="C92" s="10"/>
      <c r="D92" s="76" t="s">
        <v>22</v>
      </c>
      <c r="E92" s="50" t="s">
        <v>83</v>
      </c>
      <c r="F92" s="51">
        <v>200</v>
      </c>
      <c r="G92" s="51">
        <v>3.3</v>
      </c>
      <c r="H92" s="51">
        <v>2.9</v>
      </c>
      <c r="I92" s="52">
        <v>13.8</v>
      </c>
      <c r="J92" s="51">
        <v>94</v>
      </c>
      <c r="K92" s="95">
        <v>462</v>
      </c>
      <c r="L92" s="65">
        <v>8.5399999999999991</v>
      </c>
    </row>
    <row r="93" spans="1:12" ht="15.75" thickBot="1">
      <c r="A93" s="22"/>
      <c r="B93" s="14"/>
      <c r="C93" s="10"/>
      <c r="D93" s="76" t="s">
        <v>23</v>
      </c>
      <c r="E93" s="68" t="s">
        <v>50</v>
      </c>
      <c r="F93" s="69">
        <v>50</v>
      </c>
      <c r="G93" s="69">
        <v>3.8</v>
      </c>
      <c r="H93" s="69">
        <v>1.6</v>
      </c>
      <c r="I93" s="72">
        <v>25.7</v>
      </c>
      <c r="J93" s="69">
        <v>130.5</v>
      </c>
      <c r="K93" s="104">
        <v>576</v>
      </c>
      <c r="L93" s="57">
        <v>4.5</v>
      </c>
    </row>
    <row r="94" spans="1:12" ht="15">
      <c r="A94" s="22"/>
      <c r="B94" s="14"/>
      <c r="C94" s="10"/>
      <c r="D94" s="5"/>
      <c r="E94" s="38"/>
      <c r="F94" s="39"/>
      <c r="G94" s="39"/>
      <c r="H94" s="39"/>
      <c r="I94" s="39"/>
      <c r="J94" s="39"/>
      <c r="K94" s="104"/>
      <c r="L94" s="39"/>
    </row>
    <row r="95" spans="1:12" ht="15.75" thickBot="1">
      <c r="A95" s="22"/>
      <c r="B95" s="14"/>
      <c r="C95" s="10"/>
      <c r="D95" s="5"/>
      <c r="E95" s="38"/>
      <c r="F95" s="39"/>
      <c r="G95" s="39"/>
      <c r="H95" s="39"/>
      <c r="I95" s="39"/>
      <c r="J95" s="39"/>
      <c r="K95" s="104"/>
      <c r="L95" s="57"/>
    </row>
    <row r="96" spans="1:12" ht="15">
      <c r="A96" s="22"/>
      <c r="B96" s="14"/>
      <c r="C96" s="10"/>
      <c r="D96" s="17" t="s">
        <v>32</v>
      </c>
      <c r="E96" s="8"/>
      <c r="F96" s="18">
        <f>SUM(F91:F95)</f>
        <v>500</v>
      </c>
      <c r="G96" s="18">
        <f>SUM(G91:G95)</f>
        <v>16.100000000000001</v>
      </c>
      <c r="H96" s="18">
        <f>SUM(H91:H95)</f>
        <v>12.5</v>
      </c>
      <c r="I96" s="18">
        <f>SUM(I91:I95)</f>
        <v>82.7</v>
      </c>
      <c r="J96" s="18">
        <f>SUM(J91:J95)</f>
        <v>504.5</v>
      </c>
      <c r="K96" s="115"/>
      <c r="L96" s="18">
        <f>SUM(L91:L95)</f>
        <v>23.54</v>
      </c>
    </row>
    <row r="97" spans="1:12" ht="15">
      <c r="A97" s="25">
        <f>A91</f>
        <v>2</v>
      </c>
      <c r="B97" s="12">
        <f>B91</f>
        <v>1</v>
      </c>
      <c r="C97" s="9" t="s">
        <v>24</v>
      </c>
      <c r="D97" s="76" t="s">
        <v>25</v>
      </c>
      <c r="E97" s="54" t="s">
        <v>79</v>
      </c>
      <c r="F97" s="55">
        <v>60</v>
      </c>
      <c r="G97" s="55">
        <v>1</v>
      </c>
      <c r="H97" s="55">
        <v>0</v>
      </c>
      <c r="I97" s="56">
        <v>3.6</v>
      </c>
      <c r="J97" s="55">
        <v>74</v>
      </c>
      <c r="K97" s="116">
        <v>17</v>
      </c>
      <c r="L97" s="73">
        <v>10</v>
      </c>
    </row>
    <row r="98" spans="1:12" ht="15">
      <c r="A98" s="22"/>
      <c r="B98" s="14"/>
      <c r="C98" s="10"/>
      <c r="D98" s="76" t="s">
        <v>26</v>
      </c>
      <c r="E98" s="50" t="s">
        <v>54</v>
      </c>
      <c r="F98" s="51">
        <v>208</v>
      </c>
      <c r="G98" s="51">
        <v>5.0999999999999996</v>
      </c>
      <c r="H98" s="51">
        <v>2.9</v>
      </c>
      <c r="I98" s="52">
        <v>11.7</v>
      </c>
      <c r="J98" s="51">
        <v>92.6</v>
      </c>
      <c r="K98" s="116">
        <v>113</v>
      </c>
      <c r="L98" s="65">
        <v>11.6</v>
      </c>
    </row>
    <row r="99" spans="1:12" ht="15">
      <c r="A99" s="22"/>
      <c r="B99" s="14"/>
      <c r="C99" s="10"/>
      <c r="D99" s="76" t="s">
        <v>27</v>
      </c>
      <c r="E99" s="50" t="s">
        <v>85</v>
      </c>
      <c r="F99" s="51">
        <v>90</v>
      </c>
      <c r="G99" s="51">
        <v>28.91</v>
      </c>
      <c r="H99" s="51">
        <v>2.25</v>
      </c>
      <c r="I99" s="52">
        <v>1.01</v>
      </c>
      <c r="J99" s="51">
        <v>139.28</v>
      </c>
      <c r="K99" s="116" t="s">
        <v>102</v>
      </c>
      <c r="L99" s="65">
        <v>28.5</v>
      </c>
    </row>
    <row r="100" spans="1:12" ht="15.75" customHeight="1">
      <c r="A100" s="22"/>
      <c r="B100" s="14"/>
      <c r="C100" s="10"/>
      <c r="D100" s="76" t="s">
        <v>28</v>
      </c>
      <c r="E100" s="50" t="s">
        <v>82</v>
      </c>
      <c r="F100" s="51">
        <v>180</v>
      </c>
      <c r="G100" s="51">
        <v>5.6</v>
      </c>
      <c r="H100" s="51">
        <v>5</v>
      </c>
      <c r="I100" s="52">
        <v>29.6</v>
      </c>
      <c r="J100" s="51">
        <v>184.5</v>
      </c>
      <c r="K100" s="116">
        <v>256</v>
      </c>
      <c r="L100" s="65">
        <v>8.9499999999999993</v>
      </c>
    </row>
    <row r="101" spans="1:12" ht="15">
      <c r="A101" s="22"/>
      <c r="B101" s="14"/>
      <c r="C101" s="10"/>
      <c r="D101" s="76" t="s">
        <v>29</v>
      </c>
      <c r="E101" s="50" t="s">
        <v>86</v>
      </c>
      <c r="F101" s="51">
        <v>50</v>
      </c>
      <c r="G101" s="51">
        <v>3</v>
      </c>
      <c r="H101" s="51">
        <v>3.9</v>
      </c>
      <c r="I101" s="52">
        <v>29.8</v>
      </c>
      <c r="J101" s="51">
        <v>166</v>
      </c>
      <c r="K101" s="116">
        <v>582</v>
      </c>
      <c r="L101" s="65">
        <v>9.6999999999999993</v>
      </c>
    </row>
    <row r="102" spans="1:12" ht="15.75" thickBot="1">
      <c r="A102" s="22"/>
      <c r="B102" s="14"/>
      <c r="C102" s="10"/>
      <c r="D102" s="76" t="s">
        <v>30</v>
      </c>
      <c r="E102" s="68" t="s">
        <v>87</v>
      </c>
      <c r="F102" s="69">
        <v>60</v>
      </c>
      <c r="G102" s="69">
        <v>4.2</v>
      </c>
      <c r="H102" s="69">
        <v>6.7</v>
      </c>
      <c r="I102" s="72">
        <v>27.8</v>
      </c>
      <c r="J102" s="69">
        <v>189</v>
      </c>
      <c r="K102" s="116">
        <v>542</v>
      </c>
      <c r="L102" s="57">
        <v>15</v>
      </c>
    </row>
    <row r="103" spans="1:12" ht="15">
      <c r="A103" s="22"/>
      <c r="B103" s="14"/>
      <c r="C103" s="10"/>
      <c r="D103" s="76" t="s">
        <v>31</v>
      </c>
      <c r="E103" s="50" t="s">
        <v>39</v>
      </c>
      <c r="F103" s="51">
        <v>50</v>
      </c>
      <c r="G103" s="51">
        <v>3.4</v>
      </c>
      <c r="H103" s="51">
        <v>0.65</v>
      </c>
      <c r="I103" s="52">
        <v>19.899999999999999</v>
      </c>
      <c r="J103" s="51">
        <v>99</v>
      </c>
      <c r="K103" s="116">
        <v>575</v>
      </c>
      <c r="L103" s="65">
        <v>4.3</v>
      </c>
    </row>
    <row r="104" spans="1:12" ht="15">
      <c r="A104" s="22"/>
      <c r="B104" s="14"/>
      <c r="C104" s="10"/>
      <c r="D104" s="5"/>
      <c r="E104" s="70" t="s">
        <v>57</v>
      </c>
      <c r="F104" s="71">
        <v>200</v>
      </c>
      <c r="G104" s="51">
        <v>0.6</v>
      </c>
      <c r="H104" s="51">
        <v>0.1</v>
      </c>
      <c r="I104" s="52">
        <v>20.100000000000001</v>
      </c>
      <c r="J104" s="51">
        <v>84</v>
      </c>
      <c r="K104" s="116">
        <v>495</v>
      </c>
      <c r="L104" s="58">
        <v>3.6</v>
      </c>
    </row>
    <row r="105" spans="1:12" ht="15">
      <c r="A105" s="22"/>
      <c r="B105" s="14"/>
      <c r="C105" s="10"/>
      <c r="D105" s="5"/>
      <c r="E105" s="38"/>
      <c r="F105" s="39"/>
      <c r="G105" s="39"/>
      <c r="H105" s="39"/>
      <c r="I105" s="39"/>
      <c r="J105" s="39"/>
      <c r="K105" s="40"/>
      <c r="L105" s="58"/>
    </row>
    <row r="106" spans="1:12" ht="15">
      <c r="A106" s="23"/>
      <c r="B106" s="16"/>
      <c r="C106" s="7"/>
      <c r="D106" s="17" t="s">
        <v>32</v>
      </c>
      <c r="E106" s="8"/>
      <c r="F106" s="18">
        <f>SUM(F97:F105)</f>
        <v>898</v>
      </c>
      <c r="G106" s="18">
        <f>SUM(G97:G105)</f>
        <v>51.81</v>
      </c>
      <c r="H106" s="18">
        <f t="shared" ref="H106:J106" si="21">SUM(H97:H105)</f>
        <v>21.5</v>
      </c>
      <c r="I106" s="18">
        <f t="shared" si="21"/>
        <v>143.51</v>
      </c>
      <c r="J106" s="18">
        <f t="shared" si="21"/>
        <v>1028.3800000000001</v>
      </c>
      <c r="K106" s="24"/>
      <c r="L106" s="18">
        <f t="shared" ref="L106" si="22">SUM(L97:L105)</f>
        <v>91.649999999999991</v>
      </c>
    </row>
    <row r="107" spans="1:12" ht="13.5" thickBot="1">
      <c r="A107" s="28">
        <f>A91</f>
        <v>2</v>
      </c>
      <c r="B107" s="29">
        <f>B91</f>
        <v>1</v>
      </c>
      <c r="C107" s="89" t="s">
        <v>4</v>
      </c>
      <c r="D107" s="94"/>
      <c r="E107" s="30"/>
      <c r="F107" s="31">
        <f>F96+F106</f>
        <v>1398</v>
      </c>
      <c r="G107" s="31">
        <f>G96+G106</f>
        <v>67.91</v>
      </c>
      <c r="H107" s="31">
        <f>H96+H106</f>
        <v>34</v>
      </c>
      <c r="I107" s="31">
        <f>I96+I106</f>
        <v>226.20999999999998</v>
      </c>
      <c r="J107" s="31">
        <f>J96+J106</f>
        <v>1532.88</v>
      </c>
      <c r="K107" s="31"/>
      <c r="L107" s="31">
        <f>L96+L106</f>
        <v>115.19</v>
      </c>
    </row>
    <row r="108" spans="1:12" ht="15">
      <c r="A108" s="13">
        <v>2</v>
      </c>
      <c r="B108" s="14">
        <v>2</v>
      </c>
      <c r="C108" s="21" t="s">
        <v>20</v>
      </c>
      <c r="D108" s="75" t="s">
        <v>21</v>
      </c>
      <c r="E108" s="47" t="s">
        <v>88</v>
      </c>
      <c r="F108" s="48">
        <v>250</v>
      </c>
      <c r="G108" s="48">
        <v>13.6</v>
      </c>
      <c r="H108" s="48">
        <v>10.199999999999999</v>
      </c>
      <c r="I108" s="49">
        <v>60.3</v>
      </c>
      <c r="J108" s="48">
        <v>387.5</v>
      </c>
      <c r="K108" s="103">
        <v>202</v>
      </c>
      <c r="L108" s="64">
        <v>8.75</v>
      </c>
    </row>
    <row r="109" spans="1:12" ht="15.75" customHeight="1">
      <c r="A109" s="13"/>
      <c r="B109" s="14"/>
      <c r="C109" s="10"/>
      <c r="D109" s="76" t="s">
        <v>22</v>
      </c>
      <c r="E109" s="50" t="s">
        <v>38</v>
      </c>
      <c r="F109" s="51">
        <v>206</v>
      </c>
      <c r="G109" s="51">
        <v>0.34</v>
      </c>
      <c r="H109" s="51">
        <v>0.1</v>
      </c>
      <c r="I109" s="52">
        <v>9.5</v>
      </c>
      <c r="J109" s="51">
        <v>40</v>
      </c>
      <c r="K109" s="104">
        <v>459</v>
      </c>
      <c r="L109" s="65">
        <v>2.4500000000000002</v>
      </c>
    </row>
    <row r="110" spans="1:12" ht="15">
      <c r="A110" s="13"/>
      <c r="B110" s="14"/>
      <c r="C110" s="10"/>
      <c r="D110" s="76" t="s">
        <v>23</v>
      </c>
      <c r="E110" s="50" t="s">
        <v>74</v>
      </c>
      <c r="F110" s="51">
        <v>45</v>
      </c>
      <c r="G110" s="51">
        <v>6.9</v>
      </c>
      <c r="H110" s="51">
        <v>9</v>
      </c>
      <c r="I110" s="52">
        <v>10</v>
      </c>
      <c r="J110" s="51">
        <v>149</v>
      </c>
      <c r="K110" s="104">
        <v>63</v>
      </c>
      <c r="L110" s="65">
        <v>12.76</v>
      </c>
    </row>
    <row r="111" spans="1:12" ht="15">
      <c r="A111" s="13"/>
      <c r="B111" s="14"/>
      <c r="C111" s="10"/>
      <c r="D111" s="5"/>
      <c r="E111" s="59"/>
      <c r="F111" s="51"/>
      <c r="G111" s="55"/>
      <c r="H111" s="55"/>
      <c r="I111" s="56"/>
      <c r="J111" s="55"/>
      <c r="K111" s="104"/>
      <c r="L111" s="39"/>
    </row>
    <row r="112" spans="1:12" ht="15.75" thickBot="1">
      <c r="A112" s="13"/>
      <c r="B112" s="14"/>
      <c r="C112" s="10"/>
      <c r="D112" s="5"/>
      <c r="E112" s="38"/>
      <c r="F112" s="39"/>
      <c r="G112" s="39"/>
      <c r="H112" s="39"/>
      <c r="I112" s="39"/>
      <c r="J112" s="39"/>
      <c r="K112" s="104"/>
      <c r="L112" s="57"/>
    </row>
    <row r="113" spans="1:12" ht="15">
      <c r="A113" s="13"/>
      <c r="B113" s="14"/>
      <c r="C113" s="10"/>
      <c r="D113" s="17" t="s">
        <v>32</v>
      </c>
      <c r="E113" s="8"/>
      <c r="F113" s="18">
        <f>SUM(F108:F112)</f>
        <v>501</v>
      </c>
      <c r="G113" s="18">
        <f>SUM(G108:G112)</f>
        <v>20.84</v>
      </c>
      <c r="H113" s="18">
        <f>SUM(H108:H112)</f>
        <v>19.299999999999997</v>
      </c>
      <c r="I113" s="18">
        <f>SUM(I108:I112)</f>
        <v>79.8</v>
      </c>
      <c r="J113" s="18">
        <f>SUM(J108:J112)</f>
        <v>576.5</v>
      </c>
      <c r="K113" s="115"/>
      <c r="L113" s="18">
        <f>SUM(L108:L112)</f>
        <v>23.96</v>
      </c>
    </row>
    <row r="114" spans="1:12" ht="15">
      <c r="A114" s="12">
        <f>A108</f>
        <v>2</v>
      </c>
      <c r="B114" s="12">
        <f>B108</f>
        <v>2</v>
      </c>
      <c r="C114" s="9" t="s">
        <v>24</v>
      </c>
      <c r="D114" s="76" t="s">
        <v>25</v>
      </c>
      <c r="E114" s="54" t="s">
        <v>46</v>
      </c>
      <c r="F114" s="55">
        <v>60</v>
      </c>
      <c r="G114" s="55">
        <v>0.9</v>
      </c>
      <c r="H114" s="55">
        <v>3.6</v>
      </c>
      <c r="I114" s="56">
        <v>5.0999999999999996</v>
      </c>
      <c r="J114" s="55">
        <v>56.4</v>
      </c>
      <c r="K114" s="104">
        <v>1</v>
      </c>
      <c r="L114" s="73">
        <v>5.3</v>
      </c>
    </row>
    <row r="115" spans="1:12" ht="15.75" thickBot="1">
      <c r="A115" s="13"/>
      <c r="B115" s="14"/>
      <c r="C115" s="10"/>
      <c r="D115" s="76" t="s">
        <v>26</v>
      </c>
      <c r="E115" s="50" t="s">
        <v>89</v>
      </c>
      <c r="F115" s="51">
        <v>258</v>
      </c>
      <c r="G115" s="51">
        <v>2.2999999999999998</v>
      </c>
      <c r="H115" s="51">
        <v>3.3</v>
      </c>
      <c r="I115" s="52">
        <v>9.8000000000000007</v>
      </c>
      <c r="J115" s="51">
        <v>102</v>
      </c>
      <c r="K115" s="97">
        <v>129</v>
      </c>
      <c r="L115" s="65">
        <v>10.3</v>
      </c>
    </row>
    <row r="116" spans="1:12" ht="15">
      <c r="A116" s="13"/>
      <c r="B116" s="14"/>
      <c r="C116" s="10"/>
      <c r="D116" s="76" t="s">
        <v>27</v>
      </c>
      <c r="E116" s="50" t="s">
        <v>60</v>
      </c>
      <c r="F116" s="51">
        <v>90</v>
      </c>
      <c r="G116" s="51">
        <v>12.5</v>
      </c>
      <c r="H116" s="51">
        <v>1.5</v>
      </c>
      <c r="I116" s="52">
        <v>5.2</v>
      </c>
      <c r="J116" s="51">
        <v>84</v>
      </c>
      <c r="K116" s="98">
        <v>308</v>
      </c>
      <c r="L116" s="65">
        <v>24.5</v>
      </c>
    </row>
    <row r="117" spans="1:12" ht="15">
      <c r="A117" s="13"/>
      <c r="B117" s="14"/>
      <c r="C117" s="10"/>
      <c r="D117" s="76" t="s">
        <v>28</v>
      </c>
      <c r="E117" s="50" t="s">
        <v>42</v>
      </c>
      <c r="F117" s="51">
        <v>180</v>
      </c>
      <c r="G117" s="51">
        <v>4.8600000000000003</v>
      </c>
      <c r="H117" s="51">
        <v>7.2</v>
      </c>
      <c r="I117" s="52">
        <v>10.44</v>
      </c>
      <c r="J117" s="51">
        <v>126</v>
      </c>
      <c r="K117" s="97">
        <v>377</v>
      </c>
      <c r="L117" s="65">
        <v>12</v>
      </c>
    </row>
    <row r="118" spans="1:12" ht="15">
      <c r="A118" s="13"/>
      <c r="B118" s="14"/>
      <c r="C118" s="10"/>
      <c r="D118" s="76" t="s">
        <v>29</v>
      </c>
      <c r="E118" s="50" t="s">
        <v>90</v>
      </c>
      <c r="F118" s="51">
        <v>60</v>
      </c>
      <c r="G118" s="51">
        <v>7.8</v>
      </c>
      <c r="H118" s="51">
        <v>2.8</v>
      </c>
      <c r="I118" s="52">
        <v>21.7</v>
      </c>
      <c r="J118" s="51">
        <v>144</v>
      </c>
      <c r="K118" s="97">
        <v>531</v>
      </c>
      <c r="L118" s="65">
        <v>9</v>
      </c>
    </row>
    <row r="119" spans="1:12" ht="15">
      <c r="A119" s="13"/>
      <c r="B119" s="14"/>
      <c r="C119" s="10"/>
      <c r="D119" s="76" t="s">
        <v>30</v>
      </c>
      <c r="E119" s="50"/>
      <c r="F119" s="51"/>
      <c r="G119" s="51"/>
      <c r="H119" s="51"/>
      <c r="I119" s="52"/>
      <c r="J119" s="51"/>
      <c r="K119" s="104"/>
      <c r="L119" s="65"/>
    </row>
    <row r="120" spans="1:12" ht="15">
      <c r="A120" s="13"/>
      <c r="B120" s="14"/>
      <c r="C120" s="10"/>
      <c r="D120" s="76" t="s">
        <v>31</v>
      </c>
      <c r="E120" s="50" t="s">
        <v>39</v>
      </c>
      <c r="F120" s="51">
        <v>50</v>
      </c>
      <c r="G120" s="51">
        <v>3.4</v>
      </c>
      <c r="H120" s="51">
        <v>0.65</v>
      </c>
      <c r="I120" s="52">
        <v>19.899999999999999</v>
      </c>
      <c r="J120" s="51">
        <v>99</v>
      </c>
      <c r="K120" s="104">
        <v>575</v>
      </c>
      <c r="L120" s="65">
        <v>4.5</v>
      </c>
    </row>
    <row r="121" spans="1:12" ht="15">
      <c r="A121" s="13"/>
      <c r="B121" s="14"/>
      <c r="C121" s="10"/>
      <c r="D121" s="5"/>
      <c r="E121" s="70" t="s">
        <v>83</v>
      </c>
      <c r="F121" s="71">
        <v>200</v>
      </c>
      <c r="G121" s="51">
        <v>3.3</v>
      </c>
      <c r="H121" s="51">
        <v>2.9</v>
      </c>
      <c r="I121" s="52">
        <v>13.8</v>
      </c>
      <c r="J121" s="51">
        <v>94</v>
      </c>
      <c r="K121" s="95">
        <v>462</v>
      </c>
      <c r="L121" s="58">
        <v>8.1999999999999993</v>
      </c>
    </row>
    <row r="122" spans="1:12" ht="15">
      <c r="A122" s="13"/>
      <c r="B122" s="14"/>
      <c r="C122" s="10"/>
      <c r="D122" s="5"/>
      <c r="E122" s="38"/>
      <c r="F122" s="39"/>
      <c r="G122" s="39"/>
      <c r="H122" s="39"/>
      <c r="I122" s="39"/>
      <c r="J122" s="39"/>
      <c r="K122" s="104"/>
      <c r="L122" s="58"/>
    </row>
    <row r="123" spans="1:12" ht="15">
      <c r="A123" s="15"/>
      <c r="B123" s="16"/>
      <c r="C123" s="7"/>
      <c r="D123" s="17" t="s">
        <v>32</v>
      </c>
      <c r="E123" s="8"/>
      <c r="F123" s="18">
        <f>SUM(F114:F122)</f>
        <v>898</v>
      </c>
      <c r="G123" s="18">
        <f t="shared" ref="G123:J123" si="23">SUM(G114:G122)</f>
        <v>35.059999999999995</v>
      </c>
      <c r="H123" s="18">
        <f t="shared" si="23"/>
        <v>21.95</v>
      </c>
      <c r="I123" s="18">
        <f t="shared" si="23"/>
        <v>85.939999999999984</v>
      </c>
      <c r="J123" s="18">
        <f t="shared" si="23"/>
        <v>705.4</v>
      </c>
      <c r="K123" s="24"/>
      <c r="L123" s="18">
        <f t="shared" ref="L123" si="24">SUM(L114:L122)</f>
        <v>73.8</v>
      </c>
    </row>
    <row r="124" spans="1:12" ht="13.5" thickBot="1">
      <c r="A124" s="32">
        <f>A108</f>
        <v>2</v>
      </c>
      <c r="B124" s="32">
        <f>B108</f>
        <v>2</v>
      </c>
      <c r="C124" s="89" t="s">
        <v>4</v>
      </c>
      <c r="D124" s="94"/>
      <c r="E124" s="30"/>
      <c r="F124" s="31">
        <f>F113+F123</f>
        <v>1399</v>
      </c>
      <c r="G124" s="31">
        <f>G113+G123</f>
        <v>55.899999999999991</v>
      </c>
      <c r="H124" s="31">
        <f>H113+H123</f>
        <v>41.25</v>
      </c>
      <c r="I124" s="31">
        <f>I113+I123</f>
        <v>165.73999999999998</v>
      </c>
      <c r="J124" s="31">
        <f>J113+J123</f>
        <v>1281.9000000000001</v>
      </c>
      <c r="K124" s="31"/>
      <c r="L124" s="31">
        <f>L113+L123</f>
        <v>97.759999999999991</v>
      </c>
    </row>
    <row r="125" spans="1:12" ht="15">
      <c r="A125" s="19">
        <v>2</v>
      </c>
      <c r="B125" s="20">
        <v>3</v>
      </c>
      <c r="C125" s="21" t="s">
        <v>20</v>
      </c>
      <c r="D125" s="75" t="s">
        <v>21</v>
      </c>
      <c r="E125" s="47" t="s">
        <v>58</v>
      </c>
      <c r="F125" s="48">
        <v>250</v>
      </c>
      <c r="G125" s="48">
        <v>6.3</v>
      </c>
      <c r="H125" s="48">
        <v>7</v>
      </c>
      <c r="I125" s="49">
        <v>38.299999999999997</v>
      </c>
      <c r="J125" s="48">
        <v>236.5</v>
      </c>
      <c r="K125" s="103">
        <v>217</v>
      </c>
      <c r="L125" s="64">
        <v>12.5</v>
      </c>
    </row>
    <row r="126" spans="1:12" ht="15">
      <c r="A126" s="22"/>
      <c r="B126" s="14"/>
      <c r="C126" s="10"/>
      <c r="D126" s="76" t="s">
        <v>22</v>
      </c>
      <c r="E126" s="50" t="s">
        <v>40</v>
      </c>
      <c r="F126" s="51">
        <v>200</v>
      </c>
      <c r="G126" s="51">
        <v>0.2</v>
      </c>
      <c r="H126" s="51">
        <v>0.1</v>
      </c>
      <c r="I126" s="52">
        <v>9.3000000000000007</v>
      </c>
      <c r="J126" s="51">
        <v>38</v>
      </c>
      <c r="K126" s="104">
        <v>457</v>
      </c>
      <c r="L126" s="65">
        <v>1.6</v>
      </c>
    </row>
    <row r="127" spans="1:12" ht="15">
      <c r="A127" s="22"/>
      <c r="B127" s="14"/>
      <c r="C127" s="10"/>
      <c r="D127" s="76" t="s">
        <v>23</v>
      </c>
      <c r="E127" s="50" t="s">
        <v>67</v>
      </c>
      <c r="F127" s="51">
        <v>50</v>
      </c>
      <c r="G127" s="51">
        <v>2.2999999999999998</v>
      </c>
      <c r="H127" s="51">
        <v>15.7</v>
      </c>
      <c r="I127" s="52">
        <v>14.3</v>
      </c>
      <c r="J127" s="51">
        <v>208.6</v>
      </c>
      <c r="K127" s="104">
        <v>69</v>
      </c>
      <c r="L127" s="65">
        <v>10.36</v>
      </c>
    </row>
    <row r="128" spans="1:12" ht="15">
      <c r="A128" s="22"/>
      <c r="B128" s="14"/>
      <c r="C128" s="10"/>
      <c r="D128" s="5"/>
      <c r="E128" s="50"/>
      <c r="F128" s="51"/>
      <c r="G128" s="51"/>
      <c r="H128" s="51"/>
      <c r="I128" s="60"/>
      <c r="J128" s="51"/>
      <c r="K128" s="104"/>
      <c r="L128" s="39"/>
    </row>
    <row r="129" spans="1:12" ht="15.75" customHeight="1" thickBot="1">
      <c r="A129" s="22"/>
      <c r="B129" s="14"/>
      <c r="C129" s="10"/>
      <c r="D129" s="5"/>
      <c r="E129" s="59"/>
      <c r="F129" s="51"/>
      <c r="G129" s="51"/>
      <c r="H129" s="51"/>
      <c r="I129" s="52"/>
      <c r="J129" s="51"/>
      <c r="K129" s="104"/>
      <c r="L129" s="57"/>
    </row>
    <row r="130" spans="1:12" ht="15">
      <c r="A130" s="22"/>
      <c r="B130" s="14"/>
      <c r="C130" s="10"/>
      <c r="D130" s="17" t="s">
        <v>32</v>
      </c>
      <c r="E130" s="8"/>
      <c r="F130" s="18">
        <f>SUM(F125:F129)</f>
        <v>500</v>
      </c>
      <c r="G130" s="18">
        <f>SUM(G125:G129)</f>
        <v>8.8000000000000007</v>
      </c>
      <c r="H130" s="18">
        <f>SUM(H125:H129)</f>
        <v>22.799999999999997</v>
      </c>
      <c r="I130" s="18">
        <f>SUM(I125:I129)</f>
        <v>61.899999999999991</v>
      </c>
      <c r="J130" s="18">
        <f>SUM(J125:J129)</f>
        <v>483.1</v>
      </c>
      <c r="K130" s="115"/>
      <c r="L130" s="18">
        <f>SUM(L125:L129)</f>
        <v>24.46</v>
      </c>
    </row>
    <row r="131" spans="1:12" ht="15">
      <c r="A131" s="25">
        <f>A125</f>
        <v>2</v>
      </c>
      <c r="B131" s="12">
        <f>B125</f>
        <v>3</v>
      </c>
      <c r="C131" s="9" t="s">
        <v>24</v>
      </c>
      <c r="D131" s="76" t="s">
        <v>25</v>
      </c>
      <c r="E131" s="54" t="s">
        <v>45</v>
      </c>
      <c r="F131" s="55">
        <v>60</v>
      </c>
      <c r="G131" s="55">
        <v>1</v>
      </c>
      <c r="H131" s="55">
        <v>3.6</v>
      </c>
      <c r="I131" s="56">
        <v>4.5999999999999996</v>
      </c>
      <c r="J131" s="55">
        <v>54.6</v>
      </c>
      <c r="K131" s="107">
        <v>26</v>
      </c>
      <c r="L131" s="73">
        <v>3.4</v>
      </c>
    </row>
    <row r="132" spans="1:12" ht="15.75" thickBot="1">
      <c r="A132" s="22"/>
      <c r="B132" s="14"/>
      <c r="C132" s="10"/>
      <c r="D132" s="76" t="s">
        <v>26</v>
      </c>
      <c r="E132" s="50" t="s">
        <v>59</v>
      </c>
      <c r="F132" s="51">
        <v>213</v>
      </c>
      <c r="G132" s="51">
        <v>1.7</v>
      </c>
      <c r="H132" s="51">
        <v>4.8</v>
      </c>
      <c r="I132" s="52">
        <v>5.9</v>
      </c>
      <c r="J132" s="51">
        <v>72.599999999999994</v>
      </c>
      <c r="K132" s="117" t="s">
        <v>99</v>
      </c>
      <c r="L132" s="65">
        <v>13.5</v>
      </c>
    </row>
    <row r="133" spans="1:12" ht="15">
      <c r="A133" s="22"/>
      <c r="B133" s="14"/>
      <c r="C133" s="10"/>
      <c r="D133" s="76" t="s">
        <v>27</v>
      </c>
      <c r="E133" s="50" t="s">
        <v>76</v>
      </c>
      <c r="F133" s="51">
        <v>90</v>
      </c>
      <c r="G133" s="51">
        <v>19</v>
      </c>
      <c r="H133" s="51">
        <v>17.5</v>
      </c>
      <c r="I133" s="52">
        <v>12.7</v>
      </c>
      <c r="J133" s="51">
        <v>284.10000000000002</v>
      </c>
      <c r="K133" s="118" t="s">
        <v>103</v>
      </c>
      <c r="L133" s="65">
        <v>34.200000000000003</v>
      </c>
    </row>
    <row r="134" spans="1:12" ht="15.75" thickBot="1">
      <c r="A134" s="22"/>
      <c r="B134" s="14"/>
      <c r="C134" s="10"/>
      <c r="D134" s="76" t="s">
        <v>28</v>
      </c>
      <c r="E134" s="50" t="s">
        <v>61</v>
      </c>
      <c r="F134" s="51">
        <v>180</v>
      </c>
      <c r="G134" s="51">
        <v>3.8</v>
      </c>
      <c r="H134" s="51">
        <v>5.4</v>
      </c>
      <c r="I134" s="52">
        <v>38.9</v>
      </c>
      <c r="J134" s="51">
        <v>219.3</v>
      </c>
      <c r="K134" s="97">
        <v>385</v>
      </c>
      <c r="L134" s="65">
        <v>9.27</v>
      </c>
    </row>
    <row r="135" spans="1:12" ht="15">
      <c r="A135" s="22"/>
      <c r="B135" s="14"/>
      <c r="C135" s="10"/>
      <c r="D135" s="76" t="s">
        <v>29</v>
      </c>
      <c r="E135" s="47" t="s">
        <v>91</v>
      </c>
      <c r="F135" s="48">
        <v>100</v>
      </c>
      <c r="G135" s="48">
        <v>0.4</v>
      </c>
      <c r="H135" s="48">
        <v>0.4</v>
      </c>
      <c r="I135" s="49">
        <v>9.8000000000000007</v>
      </c>
      <c r="J135" s="48">
        <v>44</v>
      </c>
      <c r="K135" s="97">
        <v>82</v>
      </c>
      <c r="L135" s="64">
        <v>15</v>
      </c>
    </row>
    <row r="136" spans="1:12" ht="15">
      <c r="A136" s="22"/>
      <c r="B136" s="14"/>
      <c r="C136" s="10"/>
      <c r="D136" s="76" t="s">
        <v>30</v>
      </c>
      <c r="E136" s="50" t="s">
        <v>92</v>
      </c>
      <c r="F136" s="51">
        <v>60</v>
      </c>
      <c r="G136" s="51">
        <v>4.9000000000000004</v>
      </c>
      <c r="H136" s="51">
        <v>4</v>
      </c>
      <c r="I136" s="52">
        <v>30</v>
      </c>
      <c r="J136" s="51">
        <v>175.3</v>
      </c>
      <c r="K136" s="97">
        <v>533</v>
      </c>
      <c r="L136" s="65">
        <v>5.3</v>
      </c>
    </row>
    <row r="137" spans="1:12" ht="15">
      <c r="A137" s="22"/>
      <c r="B137" s="14"/>
      <c r="C137" s="10"/>
      <c r="D137" s="76" t="s">
        <v>31</v>
      </c>
      <c r="E137" s="50" t="s">
        <v>39</v>
      </c>
      <c r="F137" s="51">
        <v>50</v>
      </c>
      <c r="G137" s="51">
        <v>3.4</v>
      </c>
      <c r="H137" s="51">
        <v>0.65</v>
      </c>
      <c r="I137" s="52">
        <v>19.899999999999999</v>
      </c>
      <c r="J137" s="51">
        <v>99</v>
      </c>
      <c r="K137" s="104">
        <v>575</v>
      </c>
      <c r="L137" s="65">
        <v>4.5</v>
      </c>
    </row>
    <row r="138" spans="1:12" ht="15">
      <c r="A138" s="22"/>
      <c r="B138" s="14"/>
      <c r="C138" s="10"/>
      <c r="D138" s="5"/>
      <c r="E138" s="70" t="s">
        <v>93</v>
      </c>
      <c r="F138" s="71">
        <v>200</v>
      </c>
      <c r="G138" s="51">
        <v>0.1</v>
      </c>
      <c r="H138" s="51">
        <v>0.1</v>
      </c>
      <c r="I138" s="52">
        <v>11.1</v>
      </c>
      <c r="J138" s="51">
        <v>46</v>
      </c>
      <c r="K138" s="104">
        <v>486</v>
      </c>
      <c r="L138" s="58">
        <v>3.8</v>
      </c>
    </row>
    <row r="139" spans="1:12" ht="15.75" thickBot="1">
      <c r="A139" s="22"/>
      <c r="B139" s="14"/>
      <c r="C139" s="10"/>
      <c r="D139" s="5"/>
      <c r="E139" s="68" t="s">
        <v>41</v>
      </c>
      <c r="F139" s="69">
        <v>55</v>
      </c>
      <c r="G139" s="51">
        <v>5.6</v>
      </c>
      <c r="H139" s="51">
        <v>8.5</v>
      </c>
      <c r="I139" s="52">
        <v>1.4</v>
      </c>
      <c r="J139" s="51">
        <v>104</v>
      </c>
      <c r="K139" s="104">
        <v>268</v>
      </c>
      <c r="L139" s="57">
        <v>14.3</v>
      </c>
    </row>
    <row r="140" spans="1:12" ht="15">
      <c r="A140" s="23"/>
      <c r="B140" s="16"/>
      <c r="C140" s="7"/>
      <c r="D140" s="17" t="s">
        <v>32</v>
      </c>
      <c r="E140" s="8"/>
      <c r="F140" s="18">
        <f>SUM(F131:F139)</f>
        <v>1008</v>
      </c>
      <c r="G140" s="18">
        <f>SUM(G131:G139)</f>
        <v>39.9</v>
      </c>
      <c r="H140" s="18">
        <f>SUM(H131:H139)</f>
        <v>44.949999999999996</v>
      </c>
      <c r="I140" s="18">
        <f>SUM(I131:I139)</f>
        <v>134.29999999999998</v>
      </c>
      <c r="J140" s="18">
        <f>SUM(J131:J139)</f>
        <v>1098.9000000000001</v>
      </c>
      <c r="K140" s="24"/>
      <c r="L140" s="18">
        <f>SUM(L131:L139)</f>
        <v>103.27</v>
      </c>
    </row>
    <row r="141" spans="1:12" ht="13.5" thickBot="1">
      <c r="A141" s="28">
        <f>A125</f>
        <v>2</v>
      </c>
      <c r="B141" s="29">
        <f>B125</f>
        <v>3</v>
      </c>
      <c r="C141" s="89" t="s">
        <v>4</v>
      </c>
      <c r="D141" s="94"/>
      <c r="E141" s="30"/>
      <c r="F141" s="31">
        <f>F130+F140</f>
        <v>1508</v>
      </c>
      <c r="G141" s="31">
        <f>G130+G140</f>
        <v>48.7</v>
      </c>
      <c r="H141" s="31">
        <f>H130+H140</f>
        <v>67.75</v>
      </c>
      <c r="I141" s="31">
        <f>I130+I140</f>
        <v>196.2</v>
      </c>
      <c r="J141" s="31">
        <f>J130+J140</f>
        <v>1582</v>
      </c>
      <c r="K141" s="31"/>
      <c r="L141" s="31">
        <f>L130+L140</f>
        <v>127.72999999999999</v>
      </c>
    </row>
    <row r="142" spans="1:12" ht="15.75" customHeight="1">
      <c r="A142" s="19">
        <v>2</v>
      </c>
      <c r="B142" s="20">
        <v>4</v>
      </c>
      <c r="C142" s="21" t="s">
        <v>20</v>
      </c>
      <c r="D142" s="75" t="s">
        <v>21</v>
      </c>
      <c r="E142" s="47" t="s">
        <v>65</v>
      </c>
      <c r="F142" s="48">
        <v>250</v>
      </c>
      <c r="G142" s="48">
        <v>10.88</v>
      </c>
      <c r="H142" s="48">
        <v>9.3699999999999992</v>
      </c>
      <c r="I142" s="49">
        <v>39.270000000000003</v>
      </c>
      <c r="J142" s="48">
        <v>284.63</v>
      </c>
      <c r="K142" s="103">
        <v>213</v>
      </c>
      <c r="L142" s="64">
        <v>10.199999999999999</v>
      </c>
    </row>
    <row r="143" spans="1:12" ht="15">
      <c r="A143" s="22"/>
      <c r="B143" s="14"/>
      <c r="C143" s="10"/>
      <c r="D143" s="76" t="s">
        <v>22</v>
      </c>
      <c r="E143" s="84" t="s">
        <v>40</v>
      </c>
      <c r="F143" s="51">
        <v>200</v>
      </c>
      <c r="G143" s="51">
        <v>0.2</v>
      </c>
      <c r="H143" s="51">
        <v>0.1</v>
      </c>
      <c r="I143" s="52">
        <v>9.3000000000000007</v>
      </c>
      <c r="J143" s="51">
        <v>38</v>
      </c>
      <c r="K143" s="104">
        <v>457</v>
      </c>
      <c r="L143" s="65">
        <v>1.6</v>
      </c>
    </row>
    <row r="144" spans="1:12" ht="15">
      <c r="A144" s="22"/>
      <c r="B144" s="14"/>
      <c r="C144" s="10"/>
      <c r="D144" s="76" t="s">
        <v>23</v>
      </c>
      <c r="E144" s="50" t="s">
        <v>50</v>
      </c>
      <c r="F144" s="51">
        <v>50</v>
      </c>
      <c r="G144" s="51">
        <v>3.8</v>
      </c>
      <c r="H144" s="51">
        <v>1.6</v>
      </c>
      <c r="I144" s="52">
        <v>25.7</v>
      </c>
      <c r="J144" s="51">
        <v>130.5</v>
      </c>
      <c r="K144" s="104">
        <v>576</v>
      </c>
      <c r="L144" s="65">
        <v>5.69</v>
      </c>
    </row>
    <row r="145" spans="1:12" ht="15">
      <c r="A145" s="22"/>
      <c r="B145" s="14"/>
      <c r="C145" s="10"/>
      <c r="D145" s="5"/>
      <c r="E145" s="50" t="s">
        <v>72</v>
      </c>
      <c r="F145" s="51">
        <v>40</v>
      </c>
      <c r="G145" s="51">
        <v>5.0999999999999996</v>
      </c>
      <c r="H145" s="51">
        <v>4.5999999999999996</v>
      </c>
      <c r="I145" s="52">
        <v>0.3</v>
      </c>
      <c r="J145" s="51">
        <v>63</v>
      </c>
      <c r="K145" s="104">
        <v>267</v>
      </c>
      <c r="L145" s="65">
        <v>12</v>
      </c>
    </row>
    <row r="146" spans="1:12" ht="15.75" customHeight="1" thickBot="1">
      <c r="A146" s="22"/>
      <c r="B146" s="14"/>
      <c r="C146" s="10"/>
      <c r="D146" s="5"/>
      <c r="E146" s="50"/>
      <c r="F146" s="51"/>
      <c r="G146" s="51"/>
      <c r="H146" s="51"/>
      <c r="I146" s="52"/>
      <c r="J146" s="51"/>
      <c r="K146" s="104"/>
      <c r="L146" s="57"/>
    </row>
    <row r="147" spans="1:12" ht="15">
      <c r="A147" s="22"/>
      <c r="B147" s="14"/>
      <c r="C147" s="10"/>
      <c r="D147" s="17" t="s">
        <v>32</v>
      </c>
      <c r="E147" s="8"/>
      <c r="F147" s="18">
        <f>SUM(F142:F146)</f>
        <v>540</v>
      </c>
      <c r="G147" s="18">
        <f>SUM(G142:G146)</f>
        <v>19.979999999999997</v>
      </c>
      <c r="H147" s="18">
        <f>SUM(H142:H146)</f>
        <v>15.669999999999998</v>
      </c>
      <c r="I147" s="18">
        <f>SUM(I142:I146)</f>
        <v>74.570000000000007</v>
      </c>
      <c r="J147" s="18">
        <f>SUM(J142:J146)</f>
        <v>516.13</v>
      </c>
      <c r="K147" s="115"/>
      <c r="L147" s="18">
        <f>SUM(L142:L146)</f>
        <v>29.49</v>
      </c>
    </row>
    <row r="148" spans="1:12" ht="15">
      <c r="A148" s="25">
        <f>A142</f>
        <v>2</v>
      </c>
      <c r="B148" s="12">
        <f>B142</f>
        <v>4</v>
      </c>
      <c r="C148" s="9" t="s">
        <v>24</v>
      </c>
      <c r="D148" s="76" t="s">
        <v>25</v>
      </c>
      <c r="E148" s="54" t="s">
        <v>53</v>
      </c>
      <c r="F148" s="55">
        <v>60</v>
      </c>
      <c r="G148" s="55">
        <v>0.4</v>
      </c>
      <c r="H148" s="55">
        <v>0</v>
      </c>
      <c r="I148" s="56">
        <v>1</v>
      </c>
      <c r="J148" s="55">
        <v>11</v>
      </c>
      <c r="K148" s="107">
        <v>148</v>
      </c>
      <c r="L148" s="73">
        <v>9</v>
      </c>
    </row>
    <row r="149" spans="1:12" ht="15.75" thickBot="1">
      <c r="A149" s="22"/>
      <c r="B149" s="14"/>
      <c r="C149" s="10"/>
      <c r="D149" s="76" t="s">
        <v>26</v>
      </c>
      <c r="E149" s="50" t="s">
        <v>69</v>
      </c>
      <c r="F149" s="51">
        <v>208</v>
      </c>
      <c r="G149" s="51">
        <v>2.5</v>
      </c>
      <c r="H149" s="51">
        <v>5.28</v>
      </c>
      <c r="I149" s="52">
        <v>10.9</v>
      </c>
      <c r="J149" s="51">
        <v>100.2</v>
      </c>
      <c r="K149" s="117" t="s">
        <v>101</v>
      </c>
      <c r="L149" s="65">
        <v>14.26</v>
      </c>
    </row>
    <row r="150" spans="1:12" ht="15">
      <c r="A150" s="22"/>
      <c r="B150" s="14"/>
      <c r="C150" s="10"/>
      <c r="D150" s="76" t="s">
        <v>27</v>
      </c>
      <c r="E150" s="50" t="s">
        <v>70</v>
      </c>
      <c r="F150" s="51">
        <v>90</v>
      </c>
      <c r="G150" s="51">
        <v>9.5</v>
      </c>
      <c r="H150" s="51">
        <v>8.6</v>
      </c>
      <c r="I150" s="52">
        <v>7.2</v>
      </c>
      <c r="J150" s="51">
        <v>143.6</v>
      </c>
      <c r="K150" s="98">
        <v>376</v>
      </c>
      <c r="L150" s="65">
        <v>34.6</v>
      </c>
    </row>
    <row r="151" spans="1:12" ht="15">
      <c r="A151" s="22"/>
      <c r="B151" s="14"/>
      <c r="C151" s="10"/>
      <c r="D151" s="76" t="s">
        <v>28</v>
      </c>
      <c r="E151" s="50" t="s">
        <v>77</v>
      </c>
      <c r="F151" s="51">
        <v>180</v>
      </c>
      <c r="G151" s="51">
        <v>10.199999999999999</v>
      </c>
      <c r="H151" s="51">
        <v>7.6</v>
      </c>
      <c r="I151" s="52">
        <v>45.2</v>
      </c>
      <c r="J151" s="51">
        <v>290.58999999999997</v>
      </c>
      <c r="K151" s="97">
        <v>202</v>
      </c>
      <c r="L151" s="65">
        <v>10</v>
      </c>
    </row>
    <row r="152" spans="1:12" ht="15">
      <c r="A152" s="22"/>
      <c r="B152" s="14"/>
      <c r="C152" s="10"/>
      <c r="D152" s="76" t="s">
        <v>29</v>
      </c>
      <c r="E152" s="50" t="s">
        <v>91</v>
      </c>
      <c r="F152" s="51">
        <v>100</v>
      </c>
      <c r="G152" s="51">
        <v>0.4</v>
      </c>
      <c r="H152" s="51">
        <v>0.4</v>
      </c>
      <c r="I152" s="52">
        <v>9.8000000000000007</v>
      </c>
      <c r="J152" s="51">
        <v>44</v>
      </c>
      <c r="K152" s="97">
        <v>82</v>
      </c>
      <c r="L152" s="65">
        <v>15</v>
      </c>
    </row>
    <row r="153" spans="1:12" ht="15.75" thickBot="1">
      <c r="A153" s="22"/>
      <c r="B153" s="14"/>
      <c r="C153" s="10"/>
      <c r="D153" s="76" t="s">
        <v>30</v>
      </c>
      <c r="E153" s="68" t="s">
        <v>94</v>
      </c>
      <c r="F153" s="69">
        <v>100</v>
      </c>
      <c r="G153" s="69">
        <v>7.5</v>
      </c>
      <c r="H153" s="69">
        <v>9.4</v>
      </c>
      <c r="I153" s="72">
        <v>37.9</v>
      </c>
      <c r="J153" s="69">
        <v>268.2</v>
      </c>
      <c r="K153" s="104">
        <v>526</v>
      </c>
      <c r="L153" s="57">
        <v>15.8</v>
      </c>
    </row>
    <row r="154" spans="1:12" ht="15">
      <c r="A154" s="22"/>
      <c r="B154" s="14"/>
      <c r="C154" s="10"/>
      <c r="D154" s="76" t="s">
        <v>31</v>
      </c>
      <c r="E154" s="50" t="s">
        <v>39</v>
      </c>
      <c r="F154" s="51">
        <v>50</v>
      </c>
      <c r="G154" s="51">
        <v>3.4</v>
      </c>
      <c r="H154" s="51">
        <v>0.65</v>
      </c>
      <c r="I154" s="52">
        <v>19.899999999999999</v>
      </c>
      <c r="J154" s="51">
        <v>99</v>
      </c>
      <c r="K154" s="104">
        <v>575</v>
      </c>
      <c r="L154" s="65">
        <v>4.5</v>
      </c>
    </row>
    <row r="155" spans="1:12" ht="15.75" thickBot="1">
      <c r="A155" s="22"/>
      <c r="B155" s="14"/>
      <c r="C155" s="10"/>
      <c r="D155" s="5"/>
      <c r="E155" s="68" t="s">
        <v>95</v>
      </c>
      <c r="F155" s="69">
        <v>200</v>
      </c>
      <c r="G155" s="69">
        <v>0.2</v>
      </c>
      <c r="H155" s="69">
        <v>0.2</v>
      </c>
      <c r="I155" s="72">
        <v>24.8</v>
      </c>
      <c r="J155" s="69">
        <v>102</v>
      </c>
      <c r="K155" s="104">
        <v>481</v>
      </c>
      <c r="L155" s="57">
        <v>4.45</v>
      </c>
    </row>
    <row r="156" spans="1:12" ht="15">
      <c r="A156" s="22"/>
      <c r="B156" s="14"/>
      <c r="C156" s="10"/>
      <c r="D156" s="5"/>
      <c r="E156" s="38"/>
      <c r="F156" s="39"/>
      <c r="G156" s="39"/>
      <c r="H156" s="39"/>
      <c r="I156" s="39"/>
      <c r="J156" s="39"/>
      <c r="K156" s="40"/>
      <c r="L156" s="58"/>
    </row>
    <row r="157" spans="1:12" ht="15">
      <c r="A157" s="23"/>
      <c r="B157" s="16"/>
      <c r="C157" s="7"/>
      <c r="D157" s="17" t="s">
        <v>32</v>
      </c>
      <c r="E157" s="8"/>
      <c r="F157" s="18">
        <f>SUM(F148:F156)</f>
        <v>988</v>
      </c>
      <c r="G157" s="18">
        <f>SUM(G148:G156)</f>
        <v>34.1</v>
      </c>
      <c r="H157" s="18">
        <f>SUM(H148:H156)</f>
        <v>32.129999999999995</v>
      </c>
      <c r="I157" s="18">
        <f>SUM(I148:I156)</f>
        <v>156.70000000000002</v>
      </c>
      <c r="J157" s="18">
        <f>SUM(J148:J156)</f>
        <v>1058.5899999999999</v>
      </c>
      <c r="K157" s="24"/>
      <c r="L157" s="18">
        <f>SUM(L148:L156)</f>
        <v>107.61</v>
      </c>
    </row>
    <row r="158" spans="1:12" ht="13.5" thickBot="1">
      <c r="A158" s="28">
        <f>A142</f>
        <v>2</v>
      </c>
      <c r="B158" s="29">
        <f>B142</f>
        <v>4</v>
      </c>
      <c r="C158" s="89" t="s">
        <v>4</v>
      </c>
      <c r="D158" s="94"/>
      <c r="E158" s="30"/>
      <c r="F158" s="31">
        <f>F147+F157</f>
        <v>1528</v>
      </c>
      <c r="G158" s="31">
        <f>G147+G157</f>
        <v>54.08</v>
      </c>
      <c r="H158" s="31">
        <f>H147+H157</f>
        <v>47.8</v>
      </c>
      <c r="I158" s="31">
        <f>I147+I157</f>
        <v>231.27000000000004</v>
      </c>
      <c r="J158" s="31">
        <f>J147+J157</f>
        <v>1574.7199999999998</v>
      </c>
      <c r="K158" s="31"/>
      <c r="L158" s="31">
        <f>L147+L157</f>
        <v>137.1</v>
      </c>
    </row>
    <row r="159" spans="1:12" ht="15">
      <c r="A159" s="19">
        <v>2</v>
      </c>
      <c r="B159" s="20">
        <v>5</v>
      </c>
      <c r="C159" s="21" t="s">
        <v>20</v>
      </c>
      <c r="D159" s="75" t="s">
        <v>21</v>
      </c>
      <c r="E159" s="47" t="s">
        <v>49</v>
      </c>
      <c r="F159" s="48">
        <v>250</v>
      </c>
      <c r="G159" s="48">
        <v>10.4</v>
      </c>
      <c r="H159" s="48">
        <v>9.4</v>
      </c>
      <c r="I159" s="49">
        <v>45.3</v>
      </c>
      <c r="J159" s="48">
        <v>306.8</v>
      </c>
      <c r="K159" s="100">
        <v>225</v>
      </c>
      <c r="L159" s="64">
        <v>11.5</v>
      </c>
    </row>
    <row r="160" spans="1:12" ht="15.75" thickBot="1">
      <c r="A160" s="22"/>
      <c r="B160" s="14"/>
      <c r="C160" s="10"/>
      <c r="D160" s="76" t="s">
        <v>22</v>
      </c>
      <c r="E160" s="68" t="s">
        <v>38</v>
      </c>
      <c r="F160" s="69">
        <v>206</v>
      </c>
      <c r="G160" s="69">
        <v>0.3</v>
      </c>
      <c r="H160" s="69">
        <v>0.1</v>
      </c>
      <c r="I160" s="72">
        <v>9.5</v>
      </c>
      <c r="J160" s="69">
        <v>40</v>
      </c>
      <c r="K160" s="104">
        <v>459</v>
      </c>
      <c r="L160" s="57">
        <v>3.42</v>
      </c>
    </row>
    <row r="161" spans="1:12" ht="15">
      <c r="A161" s="22"/>
      <c r="B161" s="14"/>
      <c r="C161" s="10"/>
      <c r="D161" s="76" t="s">
        <v>23</v>
      </c>
      <c r="E161" s="50" t="s">
        <v>74</v>
      </c>
      <c r="F161" s="51">
        <v>45</v>
      </c>
      <c r="G161" s="51">
        <v>6.9</v>
      </c>
      <c r="H161" s="51">
        <v>9</v>
      </c>
      <c r="I161" s="52">
        <v>10</v>
      </c>
      <c r="J161" s="51">
        <v>149</v>
      </c>
      <c r="K161" s="104">
        <v>63</v>
      </c>
      <c r="L161" s="65">
        <v>12</v>
      </c>
    </row>
    <row r="162" spans="1:12" ht="15">
      <c r="A162" s="22"/>
      <c r="B162" s="14"/>
      <c r="C162" s="10"/>
      <c r="D162" s="5"/>
      <c r="E162" s="85"/>
      <c r="F162" s="85"/>
      <c r="G162" s="85"/>
      <c r="H162" s="85"/>
      <c r="I162" s="85"/>
      <c r="J162" s="85"/>
      <c r="K162" s="119"/>
      <c r="L162" s="85"/>
    </row>
    <row r="163" spans="1:12" ht="15.75" customHeight="1" thickBot="1">
      <c r="A163" s="22"/>
      <c r="B163" s="14"/>
      <c r="C163" s="10"/>
      <c r="D163" s="5"/>
      <c r="E163" s="38"/>
      <c r="F163" s="39"/>
      <c r="G163" s="39"/>
      <c r="H163" s="39"/>
      <c r="I163" s="39"/>
      <c r="J163" s="39"/>
      <c r="K163" s="104"/>
      <c r="L163" s="57"/>
    </row>
    <row r="164" spans="1:12" ht="15">
      <c r="A164" s="22"/>
      <c r="B164" s="14"/>
      <c r="C164" s="10"/>
      <c r="D164" s="17" t="s">
        <v>32</v>
      </c>
      <c r="E164" s="8"/>
      <c r="F164" s="18">
        <f>SUM(F159:F163)</f>
        <v>501</v>
      </c>
      <c r="G164" s="18">
        <f>SUM(G159:G163)</f>
        <v>17.600000000000001</v>
      </c>
      <c r="H164" s="18">
        <f>SUM(H159:H163)</f>
        <v>18.5</v>
      </c>
      <c r="I164" s="18">
        <f>SUM(I159:I163)</f>
        <v>64.8</v>
      </c>
      <c r="J164" s="18">
        <f>SUM(J159:J163)</f>
        <v>495.8</v>
      </c>
      <c r="K164" s="115"/>
      <c r="L164" s="18">
        <f>SUM(L159:L163)</f>
        <v>26.92</v>
      </c>
    </row>
    <row r="165" spans="1:12" ht="15">
      <c r="A165" s="25">
        <f>A159</f>
        <v>2</v>
      </c>
      <c r="B165" s="12">
        <f>B159</f>
        <v>5</v>
      </c>
      <c r="C165" s="9" t="s">
        <v>24</v>
      </c>
      <c r="D165" s="6" t="s">
        <v>25</v>
      </c>
      <c r="E165" s="54" t="s">
        <v>96</v>
      </c>
      <c r="F165" s="55">
        <v>60</v>
      </c>
      <c r="G165" s="55">
        <v>1</v>
      </c>
      <c r="H165" s="55">
        <v>3.8</v>
      </c>
      <c r="I165" s="56">
        <v>4</v>
      </c>
      <c r="J165" s="55">
        <v>52.8</v>
      </c>
      <c r="K165" s="120">
        <v>47</v>
      </c>
      <c r="L165" s="73">
        <v>5.6</v>
      </c>
    </row>
    <row r="166" spans="1:12" ht="15">
      <c r="A166" s="22"/>
      <c r="B166" s="14"/>
      <c r="C166" s="10"/>
      <c r="D166" s="6" t="s">
        <v>26</v>
      </c>
      <c r="E166" s="50" t="s">
        <v>75</v>
      </c>
      <c r="F166" s="51">
        <v>250</v>
      </c>
      <c r="G166" s="51">
        <v>9.4</v>
      </c>
      <c r="H166" s="51">
        <v>3.1</v>
      </c>
      <c r="I166" s="52">
        <v>8.6</v>
      </c>
      <c r="J166" s="51">
        <v>100.4</v>
      </c>
      <c r="K166" s="101">
        <v>119</v>
      </c>
      <c r="L166" s="65">
        <v>12.35</v>
      </c>
    </row>
    <row r="167" spans="1:12" ht="15">
      <c r="A167" s="22"/>
      <c r="B167" s="14"/>
      <c r="C167" s="10"/>
      <c r="D167" s="6" t="s">
        <v>27</v>
      </c>
      <c r="E167" s="50" t="s">
        <v>81</v>
      </c>
      <c r="F167" s="51">
        <v>90</v>
      </c>
      <c r="G167" s="51">
        <v>15.3</v>
      </c>
      <c r="H167" s="51">
        <v>11</v>
      </c>
      <c r="I167" s="52">
        <v>13.3</v>
      </c>
      <c r="J167" s="51">
        <v>213</v>
      </c>
      <c r="K167" s="101">
        <v>347</v>
      </c>
      <c r="L167" s="65">
        <v>35</v>
      </c>
    </row>
    <row r="168" spans="1:12" ht="15">
      <c r="A168" s="22"/>
      <c r="B168" s="14"/>
      <c r="C168" s="10"/>
      <c r="D168" s="6" t="s">
        <v>28</v>
      </c>
      <c r="E168" s="50" t="s">
        <v>82</v>
      </c>
      <c r="F168" s="51">
        <v>180</v>
      </c>
      <c r="G168" s="51">
        <v>5.6</v>
      </c>
      <c r="H168" s="51">
        <v>5</v>
      </c>
      <c r="I168" s="52">
        <v>29.6</v>
      </c>
      <c r="J168" s="51">
        <v>184.5</v>
      </c>
      <c r="K168" s="101">
        <v>256</v>
      </c>
      <c r="L168" s="65">
        <v>8.9</v>
      </c>
    </row>
    <row r="169" spans="1:12" ht="15">
      <c r="A169" s="22"/>
      <c r="B169" s="14"/>
      <c r="C169" s="10"/>
      <c r="D169" s="6" t="s">
        <v>29</v>
      </c>
      <c r="E169" s="50" t="s">
        <v>97</v>
      </c>
      <c r="F169" s="51">
        <v>60</v>
      </c>
      <c r="G169" s="51">
        <v>3.5</v>
      </c>
      <c r="H169" s="51">
        <v>1.4</v>
      </c>
      <c r="I169" s="52">
        <v>34.799999999999997</v>
      </c>
      <c r="J169" s="51">
        <v>166</v>
      </c>
      <c r="K169" s="101">
        <v>530</v>
      </c>
      <c r="L169" s="65">
        <v>7.5</v>
      </c>
    </row>
    <row r="170" spans="1:12" ht="15.75" thickBot="1">
      <c r="A170" s="22"/>
      <c r="B170" s="14"/>
      <c r="C170" s="10"/>
      <c r="D170" s="6" t="s">
        <v>30</v>
      </c>
      <c r="E170" s="68"/>
      <c r="F170" s="69"/>
      <c r="G170" s="69"/>
      <c r="H170" s="69"/>
      <c r="I170" s="72"/>
      <c r="J170" s="69"/>
      <c r="K170" s="101"/>
      <c r="L170" s="57"/>
    </row>
    <row r="171" spans="1:12" ht="15">
      <c r="A171" s="22"/>
      <c r="B171" s="14"/>
      <c r="C171" s="10"/>
      <c r="D171" s="6" t="s">
        <v>31</v>
      </c>
      <c r="E171" s="50" t="s">
        <v>39</v>
      </c>
      <c r="F171" s="51">
        <v>50</v>
      </c>
      <c r="G171" s="51">
        <v>3.4</v>
      </c>
      <c r="H171" s="51">
        <v>0.65</v>
      </c>
      <c r="I171" s="52">
        <v>19.899999999999999</v>
      </c>
      <c r="J171" s="51">
        <v>99</v>
      </c>
      <c r="K171" s="104">
        <v>575</v>
      </c>
      <c r="L171" s="65">
        <v>4.5</v>
      </c>
    </row>
    <row r="172" spans="1:12" ht="15">
      <c r="A172" s="22"/>
      <c r="B172" s="14"/>
      <c r="C172" s="10"/>
      <c r="D172" s="5"/>
      <c r="E172" s="50" t="s">
        <v>40</v>
      </c>
      <c r="F172" s="51">
        <v>200</v>
      </c>
      <c r="G172" s="51">
        <v>0.2</v>
      </c>
      <c r="H172" s="51">
        <v>0.1</v>
      </c>
      <c r="I172" s="52">
        <v>9.3000000000000007</v>
      </c>
      <c r="J172" s="51">
        <v>38</v>
      </c>
      <c r="K172" s="104">
        <v>457</v>
      </c>
      <c r="L172" s="65">
        <v>1.6</v>
      </c>
    </row>
    <row r="173" spans="1:12" ht="15">
      <c r="A173" s="22"/>
      <c r="B173" s="14"/>
      <c r="C173" s="10"/>
      <c r="D173" s="5"/>
      <c r="E173" s="70" t="s">
        <v>86</v>
      </c>
      <c r="F173" s="71">
        <v>50</v>
      </c>
      <c r="G173" s="51">
        <v>3.5</v>
      </c>
      <c r="H173" s="51">
        <v>4</v>
      </c>
      <c r="I173" s="52">
        <v>30.1</v>
      </c>
      <c r="J173" s="51">
        <v>168</v>
      </c>
      <c r="K173" s="104">
        <v>582</v>
      </c>
      <c r="L173" s="58">
        <v>9.75</v>
      </c>
    </row>
    <row r="174" spans="1:12" ht="15">
      <c r="A174" s="23"/>
      <c r="B174" s="16"/>
      <c r="C174" s="7"/>
      <c r="D174" s="17" t="s">
        <v>32</v>
      </c>
      <c r="E174" s="8"/>
      <c r="F174" s="18">
        <f>SUM(F165:F173)</f>
        <v>940</v>
      </c>
      <c r="G174" s="18">
        <f t="shared" ref="G174:J174" si="25">SUM(G165:G173)</f>
        <v>41.900000000000006</v>
      </c>
      <c r="H174" s="18">
        <f t="shared" si="25"/>
        <v>29.049999999999997</v>
      </c>
      <c r="I174" s="18">
        <f t="shared" si="25"/>
        <v>149.6</v>
      </c>
      <c r="J174" s="18">
        <f t="shared" si="25"/>
        <v>1021.7</v>
      </c>
      <c r="K174" s="24"/>
      <c r="L174" s="18">
        <f t="shared" ref="L174" si="26">SUM(L165:L173)</f>
        <v>85.199999999999989</v>
      </c>
    </row>
    <row r="175" spans="1:12" ht="13.5" thickBot="1">
      <c r="A175" s="28">
        <f>A159</f>
        <v>2</v>
      </c>
      <c r="B175" s="29">
        <f>B159</f>
        <v>5</v>
      </c>
      <c r="C175" s="89" t="s">
        <v>4</v>
      </c>
      <c r="D175" s="94"/>
      <c r="E175" s="30"/>
      <c r="F175" s="31">
        <f>F164+F174</f>
        <v>1441</v>
      </c>
      <c r="G175" s="31">
        <f>G164+G174</f>
        <v>59.500000000000007</v>
      </c>
      <c r="H175" s="31">
        <f>H164+H174</f>
        <v>47.55</v>
      </c>
      <c r="I175" s="31">
        <f>I164+I174</f>
        <v>214.39999999999998</v>
      </c>
      <c r="J175" s="31">
        <f>J164+J174</f>
        <v>1517.5</v>
      </c>
      <c r="K175" s="31"/>
      <c r="L175" s="31">
        <f>L164+L174</f>
        <v>112.11999999999999</v>
      </c>
    </row>
    <row r="176" spans="1:12" ht="13.5" thickBot="1">
      <c r="A176" s="26"/>
      <c r="B176" s="27"/>
      <c r="C176" s="91" t="s">
        <v>5</v>
      </c>
      <c r="D176" s="92"/>
      <c r="E176" s="93"/>
      <c r="F176" s="33">
        <f>(F22+F39+F56+F73+F90+F107+F124+F141+F158+F175)/(IF(F22=0,0,1)+IF(F39=0,0,1)+IF(F56=0,0,1)+IF(F73=0,0,1)+IF(F90=0,0,1)+IF(F107=0,0,1)+IF(F124=0,0,1)+IF(F141=0,0,1)+IF(F158=0,0,1)+IF(F175=0,0,1))</f>
        <v>1457.1</v>
      </c>
      <c r="G176" s="33">
        <f>(G22+G39+G56+G73+G90+G107+G124+G141+G158+G175)/(IF(G22=0,0,1)+IF(G39=0,0,1)+IF(G56=0,0,1)+IF(G73=0,0,1)+IF(G90=0,0,1)+IF(G107=0,0,1)+IF(G124=0,0,1)+IF(G141=0,0,1)+IF(G158=0,0,1)+IF(G175=0,0,1))</f>
        <v>52.397999999999989</v>
      </c>
      <c r="H176" s="33">
        <f>(H22+H39+H56+H73+H90+H107+H124+H141+H158+H175)/(IF(H22=0,0,1)+IF(H39=0,0,1)+IF(H56=0,0,1)+IF(H73=0,0,1)+IF(H90=0,0,1)+IF(H107=0,0,1)+IF(H124=0,0,1)+IF(H141=0,0,1)+IF(H158=0,0,1)+IF(H175=0,0,1))</f>
        <v>49.568000000000005</v>
      </c>
      <c r="I176" s="33">
        <f>(I22+I39+I56+I73+I90+I107+I124+I141+I158+I175)/(IF(I22=0,0,1)+IF(I39=0,0,1)+IF(I56=0,0,1)+IF(I73=0,0,1)+IF(I90=0,0,1)+IF(I107=0,0,1)+IF(I124=0,0,1)+IF(I141=0,0,1)+IF(I158=0,0,1)+IF(I175=0,0,1))</f>
        <v>207.363</v>
      </c>
      <c r="J176" s="33">
        <f>(J22+J39+J56+J73+J90+J107+J124+J141+J158+J175)/(IF(J22=0,0,1)+IF(J39=0,0,1)+IF(J56=0,0,1)+IF(J73=0,0,1)+IF(J90=0,0,1)+IF(J107=0,0,1)+IF(J124=0,0,1)+IF(J141=0,0,1)+IF(J158=0,0,1)+IF(J175=0,0,1))</f>
        <v>1486.5700000000002</v>
      </c>
      <c r="K176" s="33"/>
      <c r="L176" s="33">
        <f>(L22+L39+L56+L73+L90+L107+L124+L141+L158+L175)/(IF(L22=0,0,1)+IF(L39=0,0,1)+IF(L56=0,0,1)+IF(L73=0,0,1)+IF(L90=0,0,1)+IF(L107=0,0,1)+IF(L124=0,0,1)+IF(L141=0,0,1)+IF(L158=0,0,1)+IF(L175=0,0,1))</f>
        <v>121.84699999999998</v>
      </c>
    </row>
    <row r="177" ht="15.75" customHeight="1"/>
    <row r="178" ht="13.5" customHeight="1"/>
    <row r="184" ht="15.75" customHeight="1"/>
  </sheetData>
  <mergeCells count="11">
    <mergeCell ref="C176:E176"/>
    <mergeCell ref="C175:D175"/>
    <mergeCell ref="C107:D107"/>
    <mergeCell ref="C124:D124"/>
    <mergeCell ref="C141:D141"/>
    <mergeCell ref="C158:D158"/>
    <mergeCell ref="C1:E1"/>
    <mergeCell ref="H1:K1"/>
    <mergeCell ref="H2:K2"/>
    <mergeCell ref="C39:D39"/>
    <mergeCell ref="C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Tars</cp:lastModifiedBy>
  <dcterms:created xsi:type="dcterms:W3CDTF">2022-05-16T14:23:56Z</dcterms:created>
  <dcterms:modified xsi:type="dcterms:W3CDTF">2024-09-12T18:26:52Z</dcterms:modified>
</cp:coreProperties>
</file>