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/>
  <c r="H61"/>
  <c r="I61"/>
  <c r="J61"/>
  <c r="L61"/>
  <c r="F61"/>
  <c r="G23"/>
  <c r="H23"/>
  <c r="I23"/>
  <c r="J23"/>
  <c r="L23"/>
  <c r="F23"/>
  <c r="L194" l="1"/>
  <c r="L184"/>
  <c r="L175"/>
  <c r="L165"/>
  <c r="L156"/>
  <c r="L146"/>
  <c r="L137"/>
  <c r="L127"/>
  <c r="L118"/>
  <c r="L108"/>
  <c r="L99"/>
  <c r="L89"/>
  <c r="L80"/>
  <c r="L70"/>
  <c r="L51"/>
  <c r="L42"/>
  <c r="L32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G43" s="1"/>
  <c r="F32"/>
  <c r="B24"/>
  <c r="A24"/>
  <c r="B14"/>
  <c r="A14"/>
  <c r="G13"/>
  <c r="H13"/>
  <c r="I13"/>
  <c r="J13"/>
  <c r="F13"/>
  <c r="I100" l="1"/>
  <c r="I43"/>
  <c r="F81"/>
  <c r="J81"/>
  <c r="H100"/>
  <c r="J119"/>
  <c r="J195"/>
  <c r="H195"/>
  <c r="G195"/>
  <c r="I195"/>
  <c r="L195"/>
  <c r="H176"/>
  <c r="I176"/>
  <c r="L176"/>
  <c r="G176"/>
  <c r="H157"/>
  <c r="L157"/>
  <c r="G157"/>
  <c r="L138"/>
  <c r="H119"/>
  <c r="G119"/>
  <c r="L119"/>
  <c r="L100"/>
  <c r="F100"/>
  <c r="J100"/>
  <c r="L81"/>
  <c r="H81"/>
  <c r="G81"/>
  <c r="I81"/>
  <c r="F62"/>
  <c r="J62"/>
  <c r="L62"/>
  <c r="I62"/>
  <c r="G62"/>
  <c r="F43"/>
  <c r="J43"/>
  <c r="L43"/>
  <c r="H43"/>
  <c r="L24"/>
  <c r="G138"/>
  <c r="I138"/>
  <c r="H138"/>
  <c r="J138"/>
  <c r="F119"/>
  <c r="F138"/>
  <c r="F157"/>
  <c r="F176"/>
  <c r="F195"/>
  <c r="I24"/>
  <c r="F24"/>
  <c r="J24"/>
  <c r="H24"/>
  <c r="G24"/>
  <c r="L196" l="1"/>
  <c r="F196"/>
  <c r="H196"/>
  <c r="J196"/>
  <c r="G196"/>
  <c r="I196"/>
</calcChain>
</file>

<file path=xl/sharedStrings.xml><?xml version="1.0" encoding="utf-8"?>
<sst xmlns="http://schemas.openxmlformats.org/spreadsheetml/2006/main" count="324" uniqueCount="108">
  <si>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</si>
  <si>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</si>
  <si>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</si>
  <si>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</si>
  <si>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</si>
  <si>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</si>
  <si>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</si>
  <si>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</si>
  <si>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</si>
  <si>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</si>
  <si>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</si>
  <si>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</si>
  <si>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</si>
  <si>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</si>
  <si>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</si>
  <si>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</si>
  <si>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</si>
  <si>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</si>
  <si>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</si>
  <si>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</si>
  <si>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</si>
  <si>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</si>
  <si>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</si>
  <si>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</si>
  <si>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</si>
  <si>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</si>
  <si>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</si>
  <si>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</si>
  <si>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</si>
  <si>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</si>
  <si>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</si>
  <si>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</si>
  <si>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</si>
  <si>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</si>
  <si>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</si>
  <si>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</si>
  <si>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</si>
  <si>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</si>
  <si>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</si>
  <si>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с.Тербуны</t>
  </si>
  <si>
    <t>директор</t>
  </si>
  <si>
    <t>Моргачева Т Н</t>
  </si>
  <si>
    <t>Каша молочная пшенная</t>
  </si>
  <si>
    <t>Чай с сахаром</t>
  </si>
  <si>
    <t>Хлеб пшеничный (батон)</t>
  </si>
  <si>
    <t>сыр</t>
  </si>
  <si>
    <t>Огурец порционный</t>
  </si>
  <si>
    <t>Суп картофельный с горохом и мясом</t>
  </si>
  <si>
    <t>Плов</t>
  </si>
  <si>
    <t>Кондитерские изделия (конфеты, пряник)</t>
  </si>
  <si>
    <t>Хлеб ржано-пшеничный</t>
  </si>
  <si>
    <t>Компот из смеси сухофруктов</t>
  </si>
  <si>
    <t>Каша молочная рисовая</t>
  </si>
  <si>
    <t>Чай с лимоном</t>
  </si>
  <si>
    <t xml:space="preserve">Сыр </t>
  </si>
  <si>
    <t>Салат из свеклы отварной</t>
  </si>
  <si>
    <t>Борщ с капустой и картофелем со сметаной</t>
  </si>
  <si>
    <t>95/433</t>
  </si>
  <si>
    <t>Котлета рыбная (треска)</t>
  </si>
  <si>
    <t>Рис отварной</t>
  </si>
  <si>
    <t>Кисель витаминный</t>
  </si>
  <si>
    <t>б/н</t>
  </si>
  <si>
    <t>Кондитерские изделия (пряник, конфеты)</t>
  </si>
  <si>
    <t>Каша молочная геркулесовая</t>
  </si>
  <si>
    <t>Компот из свежих плодов и ягод</t>
  </si>
  <si>
    <t>Бутерброд с маслом</t>
  </si>
  <si>
    <t>Винегрет с растительным маслом</t>
  </si>
  <si>
    <t>Рассольник Ленинградский</t>
  </si>
  <si>
    <t>100/433</t>
  </si>
  <si>
    <t>Птица тушеная с овощами</t>
  </si>
  <si>
    <t>Картофельное пюре</t>
  </si>
  <si>
    <t>Кондитерские изделия</t>
  </si>
  <si>
    <t>Яйцо вареное</t>
  </si>
  <si>
    <t>Каша молочная манная</t>
  </si>
  <si>
    <t>Бутерброд с сыром</t>
  </si>
  <si>
    <t>Салат из белокачанной капусты</t>
  </si>
  <si>
    <t>Суп картофельный с рыбой</t>
  </si>
  <si>
    <t>Биточки</t>
  </si>
  <si>
    <t>Гречка отварная рассыпчатая</t>
  </si>
  <si>
    <t>Фрукты свежие</t>
  </si>
  <si>
    <t>Помидор свежий</t>
  </si>
  <si>
    <t>Суп картофельный с фрикадельками</t>
  </si>
  <si>
    <t>Котлеты из курицы</t>
  </si>
  <si>
    <t>Макароны отварные</t>
  </si>
  <si>
    <t>Какао с молоком</t>
  </si>
  <si>
    <t>Фрукты</t>
  </si>
  <si>
    <t>Мясо тушеное</t>
  </si>
  <si>
    <t>54-21м</t>
  </si>
  <si>
    <t>Печенье "Топленое молоко"</t>
  </si>
  <si>
    <t>Булочка с сыром</t>
  </si>
  <si>
    <t>Каша гречневая с сахаром</t>
  </si>
  <si>
    <t>Салат из белокочанной капусты</t>
  </si>
  <si>
    <t>Суп картофельный с макаронными изделиями</t>
  </si>
  <si>
    <t>Ватрушка творожная</t>
  </si>
  <si>
    <t>372/422</t>
  </si>
  <si>
    <t>Яблоко</t>
  </si>
  <si>
    <t>Булочка сдобная</t>
  </si>
  <si>
    <t>Компот из свежих фруктов</t>
  </si>
  <si>
    <t>Омлет натуральный</t>
  </si>
  <si>
    <t>Оладьи</t>
  </si>
  <si>
    <t>Кисель фруктовый</t>
  </si>
  <si>
    <t>581/б/н</t>
  </si>
  <si>
    <t>сладкое</t>
  </si>
  <si>
    <t>яйцо</t>
  </si>
  <si>
    <t>яичн. блюдо</t>
  </si>
  <si>
    <t>булочное</t>
  </si>
  <si>
    <t>Ватрушка с повидлом</t>
  </si>
  <si>
    <t>б/н/ 581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</si>
</sst>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5" borderId="2" xfId="0" applyFill="1" applyBorder="1" applyAlignment="1">
      <alignment horizontal="right" vertical="top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2" fillId="4" borderId="17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2" borderId="0" xfId="0" applyFont="1" applyFill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F129" sqref="F1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6" t="s">
        <v>39</v>
      </c>
      <c r="D1" s="97"/>
      <c r="E1" s="97"/>
      <c r="F1" s="12" t="s">
        <v>16</v>
      </c>
      <c r="G1" s="2" t="s">
        <v>17</v>
      </c>
      <c r="H1" s="98" t="s">
        <v>40</v>
      </c>
      <c r="I1" s="98"/>
      <c r="J1" s="98"/>
      <c r="K1" s="98"/>
    </row>
    <row r="2" spans="1:12" ht="18">
      <c r="A2" s="35" t="s">
        <v>6</v>
      </c>
      <c r="C2" s="2"/>
      <c r="G2" s="2" t="s">
        <v>18</v>
      </c>
      <c r="H2" s="98" t="s">
        <v>41</v>
      </c>
      <c r="I2" s="98"/>
      <c r="J2" s="98"/>
      <c r="K2" s="9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8</v>
      </c>
      <c r="I3" s="46">
        <v>1</v>
      </c>
      <c r="J3" s="47">
        <v>2025</v>
      </c>
      <c r="K3" s="45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250</v>
      </c>
      <c r="G6" s="49">
        <v>10.4</v>
      </c>
      <c r="H6" s="49">
        <v>9.4</v>
      </c>
      <c r="I6" s="50">
        <v>45.3</v>
      </c>
      <c r="J6" s="49">
        <v>306.8</v>
      </c>
      <c r="K6" s="51">
        <v>225</v>
      </c>
      <c r="L6" s="52">
        <v>11.5</v>
      </c>
    </row>
    <row r="7" spans="1:12" ht="15">
      <c r="A7" s="23"/>
      <c r="B7" s="15"/>
      <c r="C7" s="11"/>
      <c r="D7" s="6" t="s">
        <v>45</v>
      </c>
      <c r="E7" s="53" t="s">
        <v>45</v>
      </c>
      <c r="F7" s="54">
        <v>10</v>
      </c>
      <c r="G7" s="54">
        <v>3.48</v>
      </c>
      <c r="H7" s="54">
        <v>4.43</v>
      </c>
      <c r="I7" s="55">
        <v>0</v>
      </c>
      <c r="J7" s="57">
        <v>53.7</v>
      </c>
      <c r="K7" s="56">
        <v>75</v>
      </c>
      <c r="L7" s="57">
        <v>8.5</v>
      </c>
    </row>
    <row r="8" spans="1:12" ht="15">
      <c r="A8" s="23"/>
      <c r="B8" s="15"/>
      <c r="C8" s="11"/>
      <c r="D8" s="7" t="s">
        <v>22</v>
      </c>
      <c r="E8" s="53" t="s">
        <v>43</v>
      </c>
      <c r="F8" s="54">
        <v>200</v>
      </c>
      <c r="G8" s="54">
        <v>0.2</v>
      </c>
      <c r="H8" s="54">
        <v>0.1</v>
      </c>
      <c r="I8" s="55">
        <v>9.3000000000000007</v>
      </c>
      <c r="J8" s="54">
        <v>38</v>
      </c>
      <c r="K8" s="56">
        <v>457</v>
      </c>
      <c r="L8" s="57">
        <v>2</v>
      </c>
    </row>
    <row r="9" spans="1:12" ht="15">
      <c r="A9" s="23"/>
      <c r="B9" s="15"/>
      <c r="C9" s="11"/>
      <c r="D9" s="7" t="s">
        <v>23</v>
      </c>
      <c r="E9" s="53" t="s">
        <v>44</v>
      </c>
      <c r="F9" s="54">
        <v>40</v>
      </c>
      <c r="G9" s="54">
        <v>3</v>
      </c>
      <c r="H9" s="54">
        <v>1.1599999999999999</v>
      </c>
      <c r="I9" s="55">
        <v>20.56</v>
      </c>
      <c r="J9" s="57">
        <v>104.4</v>
      </c>
      <c r="K9" s="56">
        <v>576</v>
      </c>
      <c r="L9" s="57">
        <v>4.5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17.079999999999998</v>
      </c>
      <c r="H13" s="19">
        <f>SUM(H6:H12)</f>
        <v>15.09</v>
      </c>
      <c r="I13" s="19">
        <f>SUM(I6:I12)</f>
        <v>75.16</v>
      </c>
      <c r="J13" s="19">
        <f>SUM(J6:J12)</f>
        <v>502.9</v>
      </c>
      <c r="K13" s="25"/>
      <c r="L13" s="19">
        <f>SUM(L6:L12)</f>
        <v>26.5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46</v>
      </c>
      <c r="F14" s="59">
        <v>100</v>
      </c>
      <c r="G14" s="59">
        <v>0.7</v>
      </c>
      <c r="H14" s="59">
        <v>0</v>
      </c>
      <c r="I14" s="60">
        <v>1.8</v>
      </c>
      <c r="J14" s="59">
        <v>64</v>
      </c>
      <c r="K14" s="56">
        <v>14</v>
      </c>
      <c r="L14" s="61">
        <v>15.5</v>
      </c>
    </row>
    <row r="15" spans="1:12" ht="15.75" thickBot="1">
      <c r="A15" s="23"/>
      <c r="B15" s="15"/>
      <c r="C15" s="11"/>
      <c r="D15" s="7" t="s">
        <v>27</v>
      </c>
      <c r="E15" s="53" t="s">
        <v>47</v>
      </c>
      <c r="F15" s="54">
        <v>258</v>
      </c>
      <c r="G15" s="54">
        <v>6.3</v>
      </c>
      <c r="H15" s="54">
        <v>3.6</v>
      </c>
      <c r="I15" s="55">
        <v>14.6</v>
      </c>
      <c r="J15" s="54">
        <v>15.75</v>
      </c>
      <c r="K15" s="62">
        <v>113</v>
      </c>
      <c r="L15" s="57">
        <v>11.6</v>
      </c>
    </row>
    <row r="16" spans="1:12" ht="15">
      <c r="A16" s="23"/>
      <c r="B16" s="15"/>
      <c r="C16" s="11"/>
      <c r="D16" s="7" t="s">
        <v>28</v>
      </c>
      <c r="E16" s="53" t="s">
        <v>48</v>
      </c>
      <c r="F16" s="54">
        <v>200</v>
      </c>
      <c r="G16" s="54">
        <v>16.32</v>
      </c>
      <c r="H16" s="54">
        <v>18.239999999999998</v>
      </c>
      <c r="I16" s="55">
        <v>34.64</v>
      </c>
      <c r="J16" s="54">
        <v>358</v>
      </c>
      <c r="K16" s="63">
        <v>330</v>
      </c>
      <c r="L16" s="57">
        <v>25</v>
      </c>
    </row>
    <row r="17" spans="1:12" ht="15">
      <c r="A17" s="23"/>
      <c r="B17" s="15"/>
      <c r="C17" s="11"/>
      <c r="D17" s="7" t="s">
        <v>29</v>
      </c>
      <c r="E17" s="53"/>
      <c r="F17" s="54"/>
      <c r="G17" s="54"/>
      <c r="H17" s="54"/>
      <c r="I17" s="55"/>
      <c r="J17" s="54"/>
      <c r="K17" s="64"/>
      <c r="L17" s="57"/>
    </row>
    <row r="18" spans="1:12" ht="15">
      <c r="A18" s="23"/>
      <c r="B18" s="15"/>
      <c r="C18" s="11"/>
      <c r="D18" s="7" t="s">
        <v>30</v>
      </c>
      <c r="E18" s="70" t="s">
        <v>51</v>
      </c>
      <c r="F18" s="71">
        <v>200</v>
      </c>
      <c r="G18" s="54">
        <v>0.6</v>
      </c>
      <c r="H18" s="54">
        <v>0.1</v>
      </c>
      <c r="I18" s="55">
        <v>20.100000000000001</v>
      </c>
      <c r="J18" s="54">
        <v>84</v>
      </c>
      <c r="K18" s="69">
        <v>495</v>
      </c>
      <c r="L18" s="72">
        <v>3.6</v>
      </c>
    </row>
    <row r="19" spans="1:12" ht="15.75" thickBot="1">
      <c r="A19" s="23"/>
      <c r="B19" s="15"/>
      <c r="C19" s="11"/>
      <c r="D19" s="7" t="s">
        <v>31</v>
      </c>
      <c r="E19" s="65"/>
      <c r="F19" s="66"/>
      <c r="G19" s="66"/>
      <c r="H19" s="66"/>
      <c r="I19" s="68"/>
      <c r="J19" s="66"/>
      <c r="K19" s="69"/>
      <c r="L19" s="67"/>
    </row>
    <row r="20" spans="1:12" ht="15">
      <c r="A20" s="23"/>
      <c r="B20" s="15"/>
      <c r="C20" s="11"/>
      <c r="D20" s="7" t="s">
        <v>32</v>
      </c>
      <c r="E20" s="53" t="s">
        <v>50</v>
      </c>
      <c r="F20" s="54">
        <v>50</v>
      </c>
      <c r="G20" s="54">
        <v>3.4</v>
      </c>
      <c r="H20" s="54">
        <v>0.65</v>
      </c>
      <c r="I20" s="55">
        <v>19.899999999999999</v>
      </c>
      <c r="J20" s="54">
        <v>99</v>
      </c>
      <c r="K20" s="69">
        <v>575</v>
      </c>
      <c r="L20" s="57">
        <v>4.5</v>
      </c>
    </row>
    <row r="21" spans="1:12" ht="15.75" thickBot="1">
      <c r="A21" s="23"/>
      <c r="B21" s="15"/>
      <c r="C21" s="11"/>
      <c r="D21" s="6" t="s">
        <v>102</v>
      </c>
      <c r="E21" s="65" t="s">
        <v>49</v>
      </c>
      <c r="F21" s="66">
        <v>84</v>
      </c>
      <c r="G21" s="54">
        <v>4.1500000000000004</v>
      </c>
      <c r="H21" s="54">
        <v>14.25</v>
      </c>
      <c r="I21" s="55">
        <v>53.76</v>
      </c>
      <c r="J21" s="54">
        <v>353.7</v>
      </c>
      <c r="K21" s="64" t="s">
        <v>107</v>
      </c>
      <c r="L21" s="67">
        <v>28.5</v>
      </c>
    </row>
    <row r="22" spans="1:12" ht="15">
      <c r="A22" s="23"/>
      <c r="B22" s="15"/>
      <c r="C22" s="11"/>
      <c r="D22" s="6"/>
      <c r="E22" s="6"/>
      <c r="F22" s="6"/>
      <c r="G22" s="6"/>
      <c r="H22" s="6"/>
      <c r="I22" s="6"/>
      <c r="J22" s="6"/>
      <c r="K22" s="6"/>
      <c r="L22" s="6"/>
    </row>
    <row r="23" spans="1:12" ht="15">
      <c r="A23" s="24"/>
      <c r="B23" s="17"/>
      <c r="C23" s="8"/>
      <c r="D23" s="18" t="s">
        <v>33</v>
      </c>
      <c r="E23" s="9"/>
      <c r="F23" s="85">
        <f>SUM(F14:F22)</f>
        <v>892</v>
      </c>
      <c r="G23" s="85">
        <f t="shared" ref="G23:L23" si="0">SUM(G14:G22)</f>
        <v>31.47</v>
      </c>
      <c r="H23" s="85">
        <f t="shared" si="0"/>
        <v>36.840000000000003</v>
      </c>
      <c r="I23" s="85">
        <f t="shared" si="0"/>
        <v>144.79999999999998</v>
      </c>
      <c r="J23" s="85">
        <f t="shared" si="0"/>
        <v>974.45</v>
      </c>
      <c r="K23" s="85"/>
      <c r="L23" s="85">
        <f t="shared" si="0"/>
        <v>88.7</v>
      </c>
    </row>
    <row r="24" spans="1:12" ht="15.75" thickBot="1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1392</v>
      </c>
      <c r="G24" s="32">
        <f t="shared" ref="G24:J24" si="1">G13+G23</f>
        <v>48.55</v>
      </c>
      <c r="H24" s="32">
        <f t="shared" si="1"/>
        <v>51.930000000000007</v>
      </c>
      <c r="I24" s="32">
        <f t="shared" si="1"/>
        <v>219.95999999999998</v>
      </c>
      <c r="J24" s="32">
        <f t="shared" si="1"/>
        <v>1477.35</v>
      </c>
      <c r="K24" s="32"/>
      <c r="L24" s="32">
        <f t="shared" ref="L24" si="2">L13+L23</f>
        <v>115.2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52</v>
      </c>
      <c r="F25" s="49">
        <v>250</v>
      </c>
      <c r="G25" s="49">
        <v>5.04</v>
      </c>
      <c r="H25" s="49">
        <v>6.36</v>
      </c>
      <c r="I25" s="50">
        <v>31.4</v>
      </c>
      <c r="J25" s="49">
        <v>202.93</v>
      </c>
      <c r="K25" s="73">
        <v>236</v>
      </c>
      <c r="L25" s="52">
        <v>12.5</v>
      </c>
    </row>
    <row r="26" spans="1:12" ht="15">
      <c r="A26" s="14"/>
      <c r="B26" s="15"/>
      <c r="C26" s="11"/>
      <c r="D26" s="6" t="s">
        <v>45</v>
      </c>
      <c r="E26" s="76" t="s">
        <v>54</v>
      </c>
      <c r="F26" s="76">
        <v>10</v>
      </c>
      <c r="G26" s="54">
        <v>3.48</v>
      </c>
      <c r="H26" s="54">
        <v>4.43</v>
      </c>
      <c r="I26" s="55">
        <v>0</v>
      </c>
      <c r="J26" s="54">
        <v>53.7</v>
      </c>
      <c r="K26" s="75">
        <v>63</v>
      </c>
      <c r="L26" s="77">
        <v>9</v>
      </c>
    </row>
    <row r="27" spans="1:12" ht="15">
      <c r="A27" s="14"/>
      <c r="B27" s="15"/>
      <c r="C27" s="11"/>
      <c r="D27" s="7" t="s">
        <v>22</v>
      </c>
      <c r="E27" s="53" t="s">
        <v>53</v>
      </c>
      <c r="F27" s="54">
        <v>206</v>
      </c>
      <c r="G27" s="54">
        <v>1.6</v>
      </c>
      <c r="H27" s="54">
        <v>1.3</v>
      </c>
      <c r="I27" s="55">
        <v>11.5</v>
      </c>
      <c r="J27" s="54">
        <v>64</v>
      </c>
      <c r="K27" s="74">
        <v>459</v>
      </c>
      <c r="L27" s="57">
        <v>3.44</v>
      </c>
    </row>
    <row r="28" spans="1:12" ht="15">
      <c r="A28" s="14"/>
      <c r="B28" s="15"/>
      <c r="C28" s="11"/>
      <c r="D28" s="7" t="s">
        <v>23</v>
      </c>
      <c r="E28" s="53" t="s">
        <v>44</v>
      </c>
      <c r="F28" s="54">
        <v>50</v>
      </c>
      <c r="G28" s="54">
        <v>3.8</v>
      </c>
      <c r="H28" s="54">
        <v>1.6</v>
      </c>
      <c r="I28" s="55">
        <v>25.7</v>
      </c>
      <c r="J28" s="54">
        <v>130.5</v>
      </c>
      <c r="K28" s="75">
        <v>576</v>
      </c>
      <c r="L28" s="57">
        <v>4.5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516</v>
      </c>
      <c r="G32" s="19">
        <f t="shared" ref="G32" si="3">SUM(G25:G31)</f>
        <v>13.919999999999998</v>
      </c>
      <c r="H32" s="19">
        <f t="shared" ref="H32" si="4">SUM(H25:H31)</f>
        <v>13.69</v>
      </c>
      <c r="I32" s="19">
        <f t="shared" ref="I32" si="5">SUM(I25:I31)</f>
        <v>68.599999999999994</v>
      </c>
      <c r="J32" s="19">
        <f t="shared" ref="J32:L32" si="6">SUM(J25:J31)</f>
        <v>451.13</v>
      </c>
      <c r="K32" s="25"/>
      <c r="L32" s="19">
        <f t="shared" si="6"/>
        <v>29.44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55</v>
      </c>
      <c r="F33" s="59">
        <v>100</v>
      </c>
      <c r="G33" s="59">
        <v>1.4</v>
      </c>
      <c r="H33" s="59">
        <v>6.1</v>
      </c>
      <c r="I33" s="60">
        <v>7.6</v>
      </c>
      <c r="J33" s="59">
        <v>91</v>
      </c>
      <c r="K33" s="78">
        <v>26</v>
      </c>
      <c r="L33" s="61">
        <v>3.4</v>
      </c>
    </row>
    <row r="34" spans="1:12" ht="15.75" thickBot="1">
      <c r="A34" s="14"/>
      <c r="B34" s="15"/>
      <c r="C34" s="11"/>
      <c r="D34" s="7" t="s">
        <v>27</v>
      </c>
      <c r="E34" s="53" t="s">
        <v>56</v>
      </c>
      <c r="F34" s="54">
        <v>258</v>
      </c>
      <c r="G34" s="54">
        <v>1.85</v>
      </c>
      <c r="H34" s="54">
        <v>4.43</v>
      </c>
      <c r="I34" s="55">
        <v>6.95</v>
      </c>
      <c r="J34" s="54">
        <v>75</v>
      </c>
      <c r="K34" s="64" t="s">
        <v>57</v>
      </c>
      <c r="L34" s="57">
        <v>13.5</v>
      </c>
    </row>
    <row r="35" spans="1:12" ht="15">
      <c r="A35" s="14"/>
      <c r="B35" s="15"/>
      <c r="C35" s="11"/>
      <c r="D35" s="7" t="s">
        <v>28</v>
      </c>
      <c r="E35" s="53" t="s">
        <v>58</v>
      </c>
      <c r="F35" s="54">
        <v>90</v>
      </c>
      <c r="G35" s="54">
        <v>10.29</v>
      </c>
      <c r="H35" s="54">
        <v>1.3</v>
      </c>
      <c r="I35" s="55">
        <v>8</v>
      </c>
      <c r="J35" s="54">
        <v>84.6</v>
      </c>
      <c r="K35" s="79">
        <v>307</v>
      </c>
      <c r="L35" s="57">
        <v>30.52</v>
      </c>
    </row>
    <row r="36" spans="1:12" ht="15">
      <c r="A36" s="14"/>
      <c r="B36" s="15"/>
      <c r="C36" s="11"/>
      <c r="D36" s="7" t="s">
        <v>29</v>
      </c>
      <c r="E36" s="53" t="s">
        <v>59</v>
      </c>
      <c r="F36" s="54">
        <v>155</v>
      </c>
      <c r="G36" s="54">
        <v>3.8</v>
      </c>
      <c r="H36" s="54">
        <v>5.4</v>
      </c>
      <c r="I36" s="55">
        <v>38.9</v>
      </c>
      <c r="J36" s="54">
        <v>219.3</v>
      </c>
      <c r="K36" s="64">
        <v>385</v>
      </c>
      <c r="L36" s="57">
        <v>9.9700000000000006</v>
      </c>
    </row>
    <row r="37" spans="1:12" ht="15">
      <c r="A37" s="14"/>
      <c r="B37" s="15"/>
      <c r="C37" s="11"/>
      <c r="D37" s="7" t="s">
        <v>30</v>
      </c>
      <c r="E37" s="70" t="s">
        <v>60</v>
      </c>
      <c r="F37" s="71">
        <v>200</v>
      </c>
      <c r="G37" s="54">
        <v>0.2</v>
      </c>
      <c r="H37" s="54">
        <v>0.2</v>
      </c>
      <c r="I37" s="55">
        <v>24.8</v>
      </c>
      <c r="J37" s="54">
        <v>102</v>
      </c>
      <c r="K37" s="74">
        <v>481</v>
      </c>
      <c r="L37" s="72">
        <v>4.45</v>
      </c>
    </row>
    <row r="38" spans="1:12" ht="15">
      <c r="A38" s="14"/>
      <c r="B38" s="15"/>
      <c r="C38" s="11"/>
      <c r="D38" s="7" t="s">
        <v>31</v>
      </c>
      <c r="E38" s="53" t="s">
        <v>44</v>
      </c>
      <c r="F38" s="54">
        <v>50</v>
      </c>
      <c r="G38" s="54">
        <v>3.1</v>
      </c>
      <c r="H38" s="54">
        <v>1.2</v>
      </c>
      <c r="I38" s="55">
        <v>20.86</v>
      </c>
      <c r="J38" s="54">
        <v>105.4</v>
      </c>
      <c r="K38" s="64">
        <v>576</v>
      </c>
      <c r="L38" s="57">
        <v>8.5</v>
      </c>
    </row>
    <row r="39" spans="1:12" ht="15">
      <c r="A39" s="14"/>
      <c r="B39" s="15"/>
      <c r="C39" s="11"/>
      <c r="D39" s="7" t="s">
        <v>32</v>
      </c>
      <c r="E39" s="53" t="s">
        <v>50</v>
      </c>
      <c r="F39" s="54">
        <v>50</v>
      </c>
      <c r="G39" s="54">
        <v>3.4</v>
      </c>
      <c r="H39" s="54">
        <v>0.65</v>
      </c>
      <c r="I39" s="55">
        <v>19.899999999999999</v>
      </c>
      <c r="J39" s="54">
        <v>99</v>
      </c>
      <c r="K39" s="64">
        <v>575</v>
      </c>
      <c r="L39" s="57">
        <v>4.5</v>
      </c>
    </row>
    <row r="40" spans="1:12" ht="15">
      <c r="A40" s="14"/>
      <c r="B40" s="15"/>
      <c r="C40" s="11"/>
      <c r="D40" s="6" t="s">
        <v>102</v>
      </c>
      <c r="E40" s="53" t="s">
        <v>62</v>
      </c>
      <c r="F40" s="54">
        <v>66</v>
      </c>
      <c r="G40" s="54">
        <v>4</v>
      </c>
      <c r="H40" s="54">
        <v>14</v>
      </c>
      <c r="I40" s="55">
        <v>54</v>
      </c>
      <c r="J40" s="54">
        <v>354</v>
      </c>
      <c r="K40" s="64" t="s">
        <v>101</v>
      </c>
      <c r="L40" s="57">
        <v>33</v>
      </c>
    </row>
    <row r="41" spans="1:12" ht="15">
      <c r="A41" s="14"/>
      <c r="B41" s="15"/>
      <c r="C41" s="11"/>
      <c r="D41" s="6"/>
      <c r="E41" s="6"/>
      <c r="F41" s="6"/>
      <c r="G41" s="6"/>
      <c r="H41" s="6"/>
      <c r="I41" s="6"/>
      <c r="J41" s="6"/>
      <c r="K41" s="6"/>
      <c r="L41" s="6"/>
    </row>
    <row r="42" spans="1:12" ht="15">
      <c r="A42" s="16"/>
      <c r="B42" s="17"/>
      <c r="C42" s="8"/>
      <c r="D42" s="18" t="s">
        <v>33</v>
      </c>
      <c r="E42" s="9"/>
      <c r="F42" s="19">
        <f>SUM(F33:F40)</f>
        <v>969</v>
      </c>
      <c r="G42" s="19">
        <f>SUM(G33:G40)</f>
        <v>28.04</v>
      </c>
      <c r="H42" s="19">
        <f>SUM(H33:H40)</f>
        <v>33.28</v>
      </c>
      <c r="I42" s="19">
        <f>SUM(I33:I40)</f>
        <v>181.01</v>
      </c>
      <c r="J42" s="19">
        <f>SUM(J33:J40)</f>
        <v>1130.3</v>
      </c>
      <c r="K42" s="25"/>
      <c r="L42" s="19">
        <f>SUM(L33:L40)</f>
        <v>107.84</v>
      </c>
    </row>
    <row r="43" spans="1:12" ht="15.75" customHeight="1" thickBot="1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>
        <f>F32+F42</f>
        <v>1485</v>
      </c>
      <c r="G43" s="32">
        <f t="shared" ref="G43" si="7">G32+G42</f>
        <v>41.959999999999994</v>
      </c>
      <c r="H43" s="32">
        <f t="shared" ref="H43" si="8">H32+H42</f>
        <v>46.97</v>
      </c>
      <c r="I43" s="32">
        <f t="shared" ref="I43" si="9">I32+I42</f>
        <v>249.60999999999999</v>
      </c>
      <c r="J43" s="32">
        <f t="shared" ref="J43:L43" si="10">J32+J42</f>
        <v>1581.4299999999998</v>
      </c>
      <c r="K43" s="32"/>
      <c r="L43" s="32">
        <f t="shared" si="10"/>
        <v>137.28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49">
        <v>250</v>
      </c>
      <c r="G44" s="49">
        <v>8.3000000000000007</v>
      </c>
      <c r="H44" s="49">
        <v>8.84</v>
      </c>
      <c r="I44" s="50">
        <v>30.97</v>
      </c>
      <c r="J44" s="49">
        <v>284.63</v>
      </c>
      <c r="K44" s="80">
        <v>212</v>
      </c>
      <c r="L44" s="52">
        <v>10.199999999999999</v>
      </c>
    </row>
    <row r="45" spans="1:12" ht="15">
      <c r="A45" s="23"/>
      <c r="B45" s="15"/>
      <c r="C45" s="11"/>
      <c r="D45" s="6"/>
      <c r="E45" s="6"/>
      <c r="F45" s="6"/>
      <c r="G45" s="6"/>
      <c r="H45" s="6"/>
      <c r="I45" s="6"/>
      <c r="J45" s="6"/>
      <c r="K45" s="6"/>
      <c r="L45" s="6"/>
    </row>
    <row r="46" spans="1:12" ht="15">
      <c r="A46" s="23"/>
      <c r="B46" s="15"/>
      <c r="C46" s="11"/>
      <c r="D46" s="7" t="s">
        <v>22</v>
      </c>
      <c r="E46" s="53" t="s">
        <v>64</v>
      </c>
      <c r="F46" s="54">
        <v>200</v>
      </c>
      <c r="G46" s="54">
        <v>0.1</v>
      </c>
      <c r="H46" s="54">
        <v>0.1</v>
      </c>
      <c r="I46" s="55">
        <v>11.1</v>
      </c>
      <c r="J46" s="54">
        <v>46</v>
      </c>
      <c r="K46" s="81">
        <v>486</v>
      </c>
      <c r="L46" s="57">
        <v>3.8</v>
      </c>
    </row>
    <row r="47" spans="1:12" ht="15">
      <c r="A47" s="23"/>
      <c r="B47" s="15"/>
      <c r="C47" s="11"/>
      <c r="D47" s="7" t="s">
        <v>23</v>
      </c>
      <c r="E47" s="53" t="s">
        <v>65</v>
      </c>
      <c r="F47" s="54">
        <v>50</v>
      </c>
      <c r="G47" s="54">
        <v>1.92</v>
      </c>
      <c r="H47" s="54">
        <v>11.84</v>
      </c>
      <c r="I47" s="55">
        <v>12</v>
      </c>
      <c r="J47" s="54">
        <v>161.6</v>
      </c>
      <c r="K47" s="82">
        <v>70</v>
      </c>
      <c r="L47" s="57">
        <v>10.36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1">SUM(G44:G50)</f>
        <v>10.32</v>
      </c>
      <c r="H51" s="19">
        <f t="shared" ref="H51" si="12">SUM(H44:H50)</f>
        <v>20.78</v>
      </c>
      <c r="I51" s="19">
        <f t="shared" ref="I51" si="13">SUM(I44:I50)</f>
        <v>54.07</v>
      </c>
      <c r="J51" s="19">
        <f t="shared" ref="J51:L51" si="14">SUM(J44:J50)</f>
        <v>492.23</v>
      </c>
      <c r="K51" s="25"/>
      <c r="L51" s="19">
        <f t="shared" si="14"/>
        <v>24.36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66</v>
      </c>
      <c r="F52" s="59">
        <v>60</v>
      </c>
      <c r="G52" s="59">
        <v>1</v>
      </c>
      <c r="H52" s="59">
        <v>3.8</v>
      </c>
      <c r="I52" s="60">
        <v>4</v>
      </c>
      <c r="J52" s="59">
        <v>52.8</v>
      </c>
      <c r="K52" s="83">
        <v>47</v>
      </c>
      <c r="L52" s="61">
        <v>5.6</v>
      </c>
    </row>
    <row r="53" spans="1:12" ht="15.75" thickBot="1">
      <c r="A53" s="23"/>
      <c r="B53" s="15"/>
      <c r="C53" s="11"/>
      <c r="D53" s="7" t="s">
        <v>27</v>
      </c>
      <c r="E53" s="53" t="s">
        <v>67</v>
      </c>
      <c r="F53" s="54">
        <v>258</v>
      </c>
      <c r="G53" s="54">
        <v>2.63</v>
      </c>
      <c r="H53" s="54">
        <v>5.0999999999999996</v>
      </c>
      <c r="I53" s="55">
        <v>13.25</v>
      </c>
      <c r="J53" s="54">
        <v>109.5</v>
      </c>
      <c r="K53" s="82" t="s">
        <v>68</v>
      </c>
      <c r="L53" s="57">
        <v>14.26</v>
      </c>
    </row>
    <row r="54" spans="1:12" ht="15.75" thickBot="1">
      <c r="A54" s="23"/>
      <c r="B54" s="15"/>
      <c r="C54" s="11"/>
      <c r="D54" s="7" t="s">
        <v>28</v>
      </c>
      <c r="E54" s="53" t="s">
        <v>69</v>
      </c>
      <c r="F54" s="54">
        <v>90</v>
      </c>
      <c r="G54" s="54">
        <v>9.5</v>
      </c>
      <c r="H54" s="54">
        <v>8.6</v>
      </c>
      <c r="I54" s="55">
        <v>7.2</v>
      </c>
      <c r="J54" s="54">
        <v>143.6</v>
      </c>
      <c r="K54" s="84">
        <v>376</v>
      </c>
      <c r="L54" s="57">
        <v>34.6</v>
      </c>
    </row>
    <row r="55" spans="1:12" ht="15">
      <c r="A55" s="23"/>
      <c r="B55" s="15"/>
      <c r="C55" s="11"/>
      <c r="D55" s="7" t="s">
        <v>29</v>
      </c>
      <c r="E55" s="53" t="s">
        <v>70</v>
      </c>
      <c r="F55" s="54">
        <v>210</v>
      </c>
      <c r="G55" s="54">
        <v>5.67</v>
      </c>
      <c r="H55" s="54">
        <v>8.4</v>
      </c>
      <c r="I55" s="55">
        <v>12.18</v>
      </c>
      <c r="J55" s="54">
        <v>147</v>
      </c>
      <c r="K55" s="84">
        <v>377</v>
      </c>
      <c r="L55" s="57">
        <v>12</v>
      </c>
    </row>
    <row r="56" spans="1:12" ht="15">
      <c r="A56" s="23"/>
      <c r="B56" s="15"/>
      <c r="C56" s="11"/>
      <c r="D56" s="7" t="s">
        <v>30</v>
      </c>
      <c r="E56" s="70" t="s">
        <v>53</v>
      </c>
      <c r="F56" s="71">
        <v>206</v>
      </c>
      <c r="G56" s="54">
        <v>0.3</v>
      </c>
      <c r="H56" s="54">
        <v>0.1</v>
      </c>
      <c r="I56" s="55">
        <v>9.5</v>
      </c>
      <c r="J56" s="54">
        <v>40</v>
      </c>
      <c r="K56" s="81">
        <v>459</v>
      </c>
      <c r="L56" s="72">
        <v>3.5</v>
      </c>
    </row>
    <row r="57" spans="1:12" ht="15">
      <c r="A57" s="23"/>
      <c r="B57" s="15"/>
      <c r="C57" s="11"/>
      <c r="D57" s="7" t="s">
        <v>31</v>
      </c>
      <c r="E57" s="39"/>
      <c r="F57" s="39"/>
      <c r="G57" s="39"/>
      <c r="H57" s="39"/>
      <c r="I57" s="39"/>
      <c r="J57" s="39"/>
      <c r="K57" s="39"/>
      <c r="L57" s="39"/>
    </row>
    <row r="58" spans="1:12" ht="15">
      <c r="A58" s="23"/>
      <c r="B58" s="15"/>
      <c r="C58" s="11"/>
      <c r="D58" s="7" t="s">
        <v>32</v>
      </c>
      <c r="E58" s="53" t="s">
        <v>50</v>
      </c>
      <c r="F58" s="54">
        <v>50</v>
      </c>
      <c r="G58" s="54">
        <v>3.4</v>
      </c>
      <c r="H58" s="54">
        <v>0.65</v>
      </c>
      <c r="I58" s="55">
        <v>19.899999999999999</v>
      </c>
      <c r="J58" s="54">
        <v>99</v>
      </c>
      <c r="K58" s="82">
        <v>575</v>
      </c>
      <c r="L58" s="57">
        <v>4.3</v>
      </c>
    </row>
    <row r="59" spans="1:12" ht="15.75" thickBot="1">
      <c r="A59" s="23"/>
      <c r="B59" s="15"/>
      <c r="C59" s="11"/>
      <c r="D59" s="6" t="s">
        <v>103</v>
      </c>
      <c r="E59" s="65" t="s">
        <v>72</v>
      </c>
      <c r="F59" s="66">
        <v>40</v>
      </c>
      <c r="G59" s="66">
        <v>5.0999999999999996</v>
      </c>
      <c r="H59" s="66">
        <v>4.5999999999999996</v>
      </c>
      <c r="I59" s="68">
        <v>0.3</v>
      </c>
      <c r="J59" s="66">
        <v>63</v>
      </c>
      <c r="K59" s="81">
        <v>267</v>
      </c>
      <c r="L59" s="67">
        <v>12</v>
      </c>
    </row>
    <row r="60" spans="1:12" ht="15">
      <c r="A60" s="23"/>
      <c r="B60" s="15"/>
      <c r="C60" s="11"/>
      <c r="D60" s="6" t="s">
        <v>102</v>
      </c>
      <c r="E60" s="53" t="s">
        <v>71</v>
      </c>
      <c r="F60" s="54">
        <v>40</v>
      </c>
      <c r="G60" s="54">
        <v>0.8</v>
      </c>
      <c r="H60" s="54">
        <v>0</v>
      </c>
      <c r="I60" s="55">
        <v>78.5</v>
      </c>
      <c r="J60" s="54">
        <v>304</v>
      </c>
      <c r="K60" s="84" t="s">
        <v>61</v>
      </c>
      <c r="L60" s="57">
        <v>25</v>
      </c>
    </row>
    <row r="61" spans="1:12" ht="15">
      <c r="A61" s="24"/>
      <c r="B61" s="17"/>
      <c r="C61" s="8"/>
      <c r="D61" s="18" t="s">
        <v>33</v>
      </c>
      <c r="E61" s="9"/>
      <c r="F61" s="85">
        <f>SUM(F52:F60)</f>
        <v>954</v>
      </c>
      <c r="G61" s="85">
        <f t="shared" ref="G61:L61" si="15">SUM(G52:G60)</f>
        <v>28.399999999999995</v>
      </c>
      <c r="H61" s="85">
        <f t="shared" si="15"/>
        <v>31.25</v>
      </c>
      <c r="I61" s="85">
        <f t="shared" si="15"/>
        <v>144.82999999999998</v>
      </c>
      <c r="J61" s="85">
        <f t="shared" si="15"/>
        <v>958.9</v>
      </c>
      <c r="K61" s="85"/>
      <c r="L61" s="85">
        <f t="shared" si="15"/>
        <v>111.26</v>
      </c>
    </row>
    <row r="62" spans="1:12" ht="15.75" customHeight="1" thickBot="1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>
        <f>F51+F61</f>
        <v>1454</v>
      </c>
      <c r="G62" s="32">
        <f t="shared" ref="G62" si="16">G51+G61</f>
        <v>38.72</v>
      </c>
      <c r="H62" s="32">
        <f t="shared" ref="H62" si="17">H51+H61</f>
        <v>52.03</v>
      </c>
      <c r="I62" s="32">
        <f t="shared" ref="I62" si="18">I51+I61</f>
        <v>198.89999999999998</v>
      </c>
      <c r="J62" s="32">
        <f t="shared" ref="J62:L62" si="19">J51+J61</f>
        <v>1451.13</v>
      </c>
      <c r="K62" s="32"/>
      <c r="L62" s="32">
        <f t="shared" si="19"/>
        <v>135.62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73</v>
      </c>
      <c r="F63" s="49">
        <v>250</v>
      </c>
      <c r="G63" s="49">
        <v>9</v>
      </c>
      <c r="H63" s="49">
        <v>8</v>
      </c>
      <c r="I63" s="50">
        <v>43.2</v>
      </c>
      <c r="J63" s="49">
        <v>280</v>
      </c>
      <c r="K63" s="73">
        <v>214</v>
      </c>
      <c r="L63" s="52">
        <v>10.5</v>
      </c>
    </row>
    <row r="64" spans="1:12" ht="15">
      <c r="A64" s="23"/>
      <c r="B64" s="15"/>
      <c r="C64" s="11"/>
      <c r="D64" s="6"/>
      <c r="E64" s="6"/>
      <c r="F64" s="6"/>
      <c r="G64" s="6"/>
      <c r="H64" s="6"/>
      <c r="I64" s="6"/>
      <c r="J64" s="6"/>
      <c r="K64" s="6"/>
      <c r="L64" s="6"/>
    </row>
    <row r="65" spans="1:12" ht="15">
      <c r="A65" s="23"/>
      <c r="B65" s="15"/>
      <c r="C65" s="11"/>
      <c r="D65" s="7" t="s">
        <v>22</v>
      </c>
      <c r="E65" s="53" t="s">
        <v>53</v>
      </c>
      <c r="F65" s="54">
        <v>200</v>
      </c>
      <c r="G65" s="54">
        <v>1.6</v>
      </c>
      <c r="H65" s="54">
        <v>1.3</v>
      </c>
      <c r="I65" s="55">
        <v>11.5</v>
      </c>
      <c r="J65" s="54">
        <v>64</v>
      </c>
      <c r="K65" s="74">
        <v>460</v>
      </c>
      <c r="L65" s="57">
        <v>3.45</v>
      </c>
    </row>
    <row r="66" spans="1:12" ht="15">
      <c r="A66" s="23"/>
      <c r="B66" s="15"/>
      <c r="C66" s="11"/>
      <c r="D66" s="7" t="s">
        <v>23</v>
      </c>
      <c r="E66" s="53" t="s">
        <v>74</v>
      </c>
      <c r="F66" s="54">
        <v>50</v>
      </c>
      <c r="G66" s="54">
        <v>6.9</v>
      </c>
      <c r="H66" s="54">
        <v>9</v>
      </c>
      <c r="I66" s="55">
        <v>10</v>
      </c>
      <c r="J66" s="54">
        <v>149</v>
      </c>
      <c r="K66" s="74">
        <v>63</v>
      </c>
      <c r="L66" s="57">
        <v>12</v>
      </c>
    </row>
    <row r="67" spans="1:12" ht="15">
      <c r="A67" s="23"/>
      <c r="B67" s="15"/>
      <c r="C67" s="11"/>
      <c r="D67" s="7" t="s">
        <v>24</v>
      </c>
      <c r="E67" s="39"/>
      <c r="F67" s="39"/>
      <c r="G67" s="39"/>
      <c r="H67" s="39"/>
      <c r="I67" s="39"/>
      <c r="J67" s="39"/>
      <c r="K67" s="39"/>
      <c r="L67" s="39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0">SUM(G63:G69)</f>
        <v>17.5</v>
      </c>
      <c r="H70" s="19">
        <f t="shared" ref="H70" si="21">SUM(H63:H69)</f>
        <v>18.3</v>
      </c>
      <c r="I70" s="19">
        <f t="shared" ref="I70" si="22">SUM(I63:I69)</f>
        <v>64.7</v>
      </c>
      <c r="J70" s="19">
        <f t="shared" ref="J70:L70" si="23">SUM(J63:J69)</f>
        <v>493</v>
      </c>
      <c r="K70" s="25"/>
      <c r="L70" s="19">
        <f t="shared" si="23"/>
        <v>25.95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75</v>
      </c>
      <c r="F71" s="59">
        <v>60</v>
      </c>
      <c r="G71" s="59">
        <v>0.9</v>
      </c>
      <c r="H71" s="59">
        <v>3.6</v>
      </c>
      <c r="I71" s="60">
        <v>5.0999999999999996</v>
      </c>
      <c r="J71" s="59">
        <v>56.4</v>
      </c>
      <c r="K71" s="78">
        <v>1</v>
      </c>
      <c r="L71" s="61">
        <v>5.3</v>
      </c>
    </row>
    <row r="72" spans="1:12" ht="15.75" thickBot="1">
      <c r="A72" s="23"/>
      <c r="B72" s="15"/>
      <c r="C72" s="11"/>
      <c r="D72" s="7" t="s">
        <v>27</v>
      </c>
      <c r="E72" s="53" t="s">
        <v>76</v>
      </c>
      <c r="F72" s="54">
        <v>250</v>
      </c>
      <c r="G72" s="54">
        <v>9.4</v>
      </c>
      <c r="H72" s="54">
        <v>3.1</v>
      </c>
      <c r="I72" s="55">
        <v>8.6</v>
      </c>
      <c r="J72" s="54">
        <v>100.4</v>
      </c>
      <c r="K72" s="64">
        <v>119</v>
      </c>
      <c r="L72" s="57">
        <v>12.35</v>
      </c>
    </row>
    <row r="73" spans="1:12" ht="15">
      <c r="A73" s="23"/>
      <c r="B73" s="15"/>
      <c r="C73" s="11"/>
      <c r="D73" s="7" t="s">
        <v>28</v>
      </c>
      <c r="E73" s="53" t="s">
        <v>77</v>
      </c>
      <c r="F73" s="54">
        <v>90</v>
      </c>
      <c r="G73" s="54">
        <v>19</v>
      </c>
      <c r="H73" s="54">
        <v>17.5</v>
      </c>
      <c r="I73" s="55">
        <v>12.7</v>
      </c>
      <c r="J73" s="54">
        <v>284.10000000000002</v>
      </c>
      <c r="K73" s="79">
        <v>372</v>
      </c>
      <c r="L73" s="57">
        <v>34.200000000000003</v>
      </c>
    </row>
    <row r="74" spans="1:12" ht="15">
      <c r="A74" s="23"/>
      <c r="B74" s="15"/>
      <c r="C74" s="11"/>
      <c r="D74" s="7" t="s">
        <v>29</v>
      </c>
      <c r="E74" s="53" t="s">
        <v>78</v>
      </c>
      <c r="F74" s="54">
        <v>200</v>
      </c>
      <c r="G74" s="54">
        <v>10.199999999999999</v>
      </c>
      <c r="H74" s="54">
        <v>7.6</v>
      </c>
      <c r="I74" s="55">
        <v>45.2</v>
      </c>
      <c r="J74" s="54">
        <v>290.58999999999997</v>
      </c>
      <c r="K74" s="64">
        <v>202</v>
      </c>
      <c r="L74" s="57">
        <v>10</v>
      </c>
    </row>
    <row r="75" spans="1:12" ht="15">
      <c r="A75" s="23"/>
      <c r="B75" s="15"/>
      <c r="C75" s="11"/>
      <c r="D75" s="7" t="s">
        <v>30</v>
      </c>
      <c r="E75" s="70" t="s">
        <v>64</v>
      </c>
      <c r="F75" s="71">
        <v>200</v>
      </c>
      <c r="G75" s="54">
        <v>0.1</v>
      </c>
      <c r="H75" s="54">
        <v>0.1</v>
      </c>
      <c r="I75" s="55">
        <v>11.1</v>
      </c>
      <c r="J75" s="54">
        <v>46</v>
      </c>
      <c r="K75" s="74">
        <v>486</v>
      </c>
      <c r="L75" s="72">
        <v>3.8</v>
      </c>
    </row>
    <row r="76" spans="1:12" ht="15.75" thickBot="1">
      <c r="A76" s="23"/>
      <c r="B76" s="15"/>
      <c r="C76" s="11"/>
      <c r="D76" s="7" t="s">
        <v>31</v>
      </c>
      <c r="E76" s="65" t="s">
        <v>44</v>
      </c>
      <c r="F76" s="66">
        <v>50</v>
      </c>
      <c r="G76" s="66">
        <v>3.1</v>
      </c>
      <c r="H76" s="66">
        <v>1.2</v>
      </c>
      <c r="I76" s="68">
        <v>20.86</v>
      </c>
      <c r="J76" s="66">
        <v>105.4</v>
      </c>
      <c r="K76" s="64">
        <v>576</v>
      </c>
      <c r="L76" s="67">
        <v>4.5</v>
      </c>
    </row>
    <row r="77" spans="1:12" ht="15">
      <c r="A77" s="23"/>
      <c r="B77" s="15"/>
      <c r="C77" s="11"/>
      <c r="D77" s="7" t="s">
        <v>32</v>
      </c>
      <c r="E77" s="53" t="s">
        <v>50</v>
      </c>
      <c r="F77" s="54">
        <v>50</v>
      </c>
      <c r="G77" s="54">
        <v>3.4</v>
      </c>
      <c r="H77" s="54">
        <v>0.65</v>
      </c>
      <c r="I77" s="55">
        <v>19.899999999999999</v>
      </c>
      <c r="J77" s="54">
        <v>99</v>
      </c>
      <c r="K77" s="64">
        <v>575</v>
      </c>
      <c r="L77" s="57">
        <v>4.38</v>
      </c>
    </row>
    <row r="78" spans="1:12" ht="15.75" thickBot="1">
      <c r="A78" s="23"/>
      <c r="B78" s="15"/>
      <c r="C78" s="11"/>
      <c r="D78" s="6" t="s">
        <v>24</v>
      </c>
      <c r="E78" s="65" t="s">
        <v>79</v>
      </c>
      <c r="F78" s="66">
        <v>100</v>
      </c>
      <c r="G78" s="54">
        <v>0.4</v>
      </c>
      <c r="H78" s="54">
        <v>0.4</v>
      </c>
      <c r="I78" s="55">
        <v>9.8000000000000007</v>
      </c>
      <c r="J78" s="54">
        <v>44</v>
      </c>
      <c r="K78" s="74">
        <v>82</v>
      </c>
      <c r="L78" s="67">
        <v>15</v>
      </c>
    </row>
    <row r="79" spans="1:12" ht="15">
      <c r="A79" s="23"/>
      <c r="B79" s="15"/>
      <c r="C79" s="11"/>
      <c r="D79" s="6"/>
      <c r="E79" s="6"/>
      <c r="F79" s="6"/>
      <c r="G79" s="6"/>
      <c r="H79" s="6"/>
      <c r="I79" s="6"/>
      <c r="J79" s="6"/>
      <c r="K79" s="6"/>
      <c r="L79" s="6"/>
    </row>
    <row r="80" spans="1:12" ht="15">
      <c r="A80" s="24"/>
      <c r="B80" s="17"/>
      <c r="C80" s="8"/>
      <c r="D80" s="18" t="s">
        <v>33</v>
      </c>
      <c r="E80" s="9"/>
      <c r="F80" s="19">
        <f>SUM(F71:F78)</f>
        <v>1000</v>
      </c>
      <c r="G80" s="19">
        <f>SUM(G71:G78)</f>
        <v>46.5</v>
      </c>
      <c r="H80" s="19">
        <f>SUM(H71:H78)</f>
        <v>34.15</v>
      </c>
      <c r="I80" s="19">
        <f>SUM(I71:I78)</f>
        <v>133.26</v>
      </c>
      <c r="J80" s="19">
        <f>SUM(J71:J78)</f>
        <v>1025.8899999999999</v>
      </c>
      <c r="K80" s="25"/>
      <c r="L80" s="19">
        <f>SUM(L71:L78)</f>
        <v>89.53</v>
      </c>
    </row>
    <row r="81" spans="1:12" ht="15.75" customHeight="1" thickBot="1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>
        <f>F70+F80</f>
        <v>1500</v>
      </c>
      <c r="G81" s="32">
        <f t="shared" ref="G81" si="24">G70+G80</f>
        <v>64</v>
      </c>
      <c r="H81" s="32">
        <f t="shared" ref="H81" si="25">H70+H80</f>
        <v>52.45</v>
      </c>
      <c r="I81" s="32">
        <f t="shared" ref="I81" si="26">I70+I80</f>
        <v>197.95999999999998</v>
      </c>
      <c r="J81" s="32">
        <f t="shared" ref="J81:L81" si="27">J70+J80</f>
        <v>1518.8899999999999</v>
      </c>
      <c r="K81" s="32"/>
      <c r="L81" s="32">
        <f t="shared" si="27"/>
        <v>115.48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86" t="s">
        <v>52</v>
      </c>
      <c r="F82" s="49">
        <v>250</v>
      </c>
      <c r="G82" s="49">
        <v>6.3</v>
      </c>
      <c r="H82" s="49">
        <v>7</v>
      </c>
      <c r="I82" s="50">
        <v>38.299999999999997</v>
      </c>
      <c r="J82" s="49">
        <v>236.5</v>
      </c>
      <c r="K82" s="73">
        <v>217</v>
      </c>
      <c r="L82" s="52">
        <v>12.5</v>
      </c>
    </row>
    <row r="83" spans="1:12" ht="15">
      <c r="A83" s="23"/>
      <c r="B83" s="15"/>
      <c r="C83" s="11"/>
      <c r="D83" s="6"/>
      <c r="E83" s="6"/>
      <c r="F83" s="6"/>
      <c r="G83" s="6"/>
      <c r="H83" s="6"/>
      <c r="I83" s="6"/>
      <c r="J83" s="6"/>
      <c r="K83" s="6"/>
      <c r="L83" s="6"/>
    </row>
    <row r="84" spans="1:12" ht="15">
      <c r="A84" s="23"/>
      <c r="B84" s="15"/>
      <c r="C84" s="11"/>
      <c r="D84" s="7" t="s">
        <v>22</v>
      </c>
      <c r="E84" s="53" t="s">
        <v>43</v>
      </c>
      <c r="F84" s="54">
        <v>206</v>
      </c>
      <c r="G84" s="54">
        <v>0.3</v>
      </c>
      <c r="H84" s="54">
        <v>0.1</v>
      </c>
      <c r="I84" s="55">
        <v>9.5</v>
      </c>
      <c r="J84" s="54">
        <v>40</v>
      </c>
      <c r="K84" s="74">
        <v>459</v>
      </c>
      <c r="L84" s="57">
        <v>3</v>
      </c>
    </row>
    <row r="85" spans="1:12" ht="15">
      <c r="A85" s="23"/>
      <c r="B85" s="15"/>
      <c r="C85" s="11"/>
      <c r="D85" s="7" t="s">
        <v>23</v>
      </c>
      <c r="E85" s="53" t="s">
        <v>65</v>
      </c>
      <c r="F85" s="54">
        <v>45</v>
      </c>
      <c r="G85" s="54">
        <v>2.2999999999999998</v>
      </c>
      <c r="H85" s="54">
        <v>15.7</v>
      </c>
      <c r="I85" s="55">
        <v>14.3</v>
      </c>
      <c r="J85" s="54">
        <v>208.6</v>
      </c>
      <c r="K85" s="74">
        <v>69</v>
      </c>
      <c r="L85" s="57">
        <v>10.36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501</v>
      </c>
      <c r="G89" s="19">
        <f t="shared" ref="G89" si="28">SUM(G82:G88)</f>
        <v>8.8999999999999986</v>
      </c>
      <c r="H89" s="19">
        <f t="shared" ref="H89" si="29">SUM(H82:H88)</f>
        <v>22.799999999999997</v>
      </c>
      <c r="I89" s="19">
        <f t="shared" ref="I89" si="30">SUM(I82:I88)</f>
        <v>62.099999999999994</v>
      </c>
      <c r="J89" s="19">
        <f t="shared" ref="J89:L89" si="31">SUM(J82:J88)</f>
        <v>485.1</v>
      </c>
      <c r="K89" s="25"/>
      <c r="L89" s="19">
        <f t="shared" si="31"/>
        <v>25.86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80</v>
      </c>
      <c r="F90" s="59">
        <v>60</v>
      </c>
      <c r="G90" s="59">
        <v>1</v>
      </c>
      <c r="H90" s="59">
        <v>6.2</v>
      </c>
      <c r="I90" s="60">
        <v>3.6</v>
      </c>
      <c r="J90" s="59">
        <v>74</v>
      </c>
      <c r="K90" s="78">
        <v>17</v>
      </c>
      <c r="L90" s="61">
        <v>9.3000000000000007</v>
      </c>
    </row>
    <row r="91" spans="1:12" ht="15.75" thickBot="1">
      <c r="A91" s="23"/>
      <c r="B91" s="15"/>
      <c r="C91" s="11"/>
      <c r="D91" s="7" t="s">
        <v>27</v>
      </c>
      <c r="E91" s="87" t="s">
        <v>81</v>
      </c>
      <c r="F91" s="54">
        <v>250</v>
      </c>
      <c r="G91" s="54">
        <v>8.9499999999999993</v>
      </c>
      <c r="H91" s="54">
        <v>9.58</v>
      </c>
      <c r="I91" s="55">
        <v>7.5</v>
      </c>
      <c r="J91" s="54">
        <v>152</v>
      </c>
      <c r="K91" s="64">
        <v>123</v>
      </c>
      <c r="L91" s="57">
        <v>16.36</v>
      </c>
    </row>
    <row r="92" spans="1:12" ht="15">
      <c r="A92" s="23"/>
      <c r="B92" s="15"/>
      <c r="C92" s="11"/>
      <c r="D92" s="7" t="s">
        <v>28</v>
      </c>
      <c r="E92" s="53" t="s">
        <v>82</v>
      </c>
      <c r="F92" s="54">
        <v>90</v>
      </c>
      <c r="G92" s="54">
        <v>15.3</v>
      </c>
      <c r="H92" s="54">
        <v>11</v>
      </c>
      <c r="I92" s="55">
        <v>13.3</v>
      </c>
      <c r="J92" s="54">
        <v>213</v>
      </c>
      <c r="K92" s="79">
        <v>347</v>
      </c>
      <c r="L92" s="57">
        <v>35</v>
      </c>
    </row>
    <row r="93" spans="1:12" ht="15">
      <c r="A93" s="23"/>
      <c r="B93" s="15"/>
      <c r="C93" s="11"/>
      <c r="D93" s="7" t="s">
        <v>29</v>
      </c>
      <c r="E93" s="53" t="s">
        <v>83</v>
      </c>
      <c r="F93" s="54">
        <v>200</v>
      </c>
      <c r="G93" s="54">
        <v>5.6</v>
      </c>
      <c r="H93" s="54">
        <v>5</v>
      </c>
      <c r="I93" s="55">
        <v>29.6</v>
      </c>
      <c r="J93" s="54">
        <v>184.5</v>
      </c>
      <c r="K93" s="64">
        <v>256</v>
      </c>
      <c r="L93" s="57">
        <v>8.9499999999999993</v>
      </c>
    </row>
    <row r="94" spans="1:12" ht="15">
      <c r="A94" s="23"/>
      <c r="B94" s="15"/>
      <c r="C94" s="11"/>
      <c r="D94" s="7" t="s">
        <v>30</v>
      </c>
      <c r="E94" s="70" t="s">
        <v>84</v>
      </c>
      <c r="F94" s="71">
        <v>200</v>
      </c>
      <c r="G94" s="54">
        <v>3.3</v>
      </c>
      <c r="H94" s="54">
        <v>2.9</v>
      </c>
      <c r="I94" s="55">
        <v>13.8</v>
      </c>
      <c r="J94" s="54">
        <v>94</v>
      </c>
      <c r="K94" s="88">
        <v>462</v>
      </c>
      <c r="L94" s="72">
        <v>8.5399999999999991</v>
      </c>
    </row>
    <row r="95" spans="1:12" ht="15.75" thickBot="1">
      <c r="A95" s="23"/>
      <c r="B95" s="15"/>
      <c r="C95" s="11"/>
      <c r="D95" s="7" t="s">
        <v>31</v>
      </c>
      <c r="E95" s="65" t="s">
        <v>44</v>
      </c>
      <c r="F95" s="66">
        <v>40</v>
      </c>
      <c r="G95" s="66">
        <v>3.1</v>
      </c>
      <c r="H95" s="66">
        <v>1.2</v>
      </c>
      <c r="I95" s="68">
        <v>20.86</v>
      </c>
      <c r="J95" s="66">
        <v>105.4</v>
      </c>
      <c r="K95" s="64">
        <v>576</v>
      </c>
      <c r="L95" s="67">
        <v>4.5</v>
      </c>
    </row>
    <row r="96" spans="1:12" ht="15">
      <c r="A96" s="23"/>
      <c r="B96" s="15"/>
      <c r="C96" s="11"/>
      <c r="D96" s="7" t="s">
        <v>32</v>
      </c>
      <c r="E96" s="53" t="s">
        <v>50</v>
      </c>
      <c r="F96" s="54">
        <v>50</v>
      </c>
      <c r="G96" s="54">
        <v>3.4</v>
      </c>
      <c r="H96" s="54">
        <v>0.65</v>
      </c>
      <c r="I96" s="55">
        <v>19.899999999999999</v>
      </c>
      <c r="J96" s="54">
        <v>99</v>
      </c>
      <c r="K96" s="64">
        <v>575</v>
      </c>
      <c r="L96" s="57">
        <v>3.5</v>
      </c>
    </row>
    <row r="97" spans="1:12" ht="15.75" thickBot="1">
      <c r="A97" s="23"/>
      <c r="B97" s="15"/>
      <c r="C97" s="11"/>
      <c r="D97" s="6" t="s">
        <v>24</v>
      </c>
      <c r="E97" s="65" t="s">
        <v>85</v>
      </c>
      <c r="F97" s="66">
        <v>100</v>
      </c>
      <c r="G97" s="54">
        <v>0.4</v>
      </c>
      <c r="H97" s="54">
        <v>0.4</v>
      </c>
      <c r="I97" s="55">
        <v>9.8000000000000007</v>
      </c>
      <c r="J97" s="54">
        <v>44</v>
      </c>
      <c r="K97" s="74">
        <v>82</v>
      </c>
      <c r="L97" s="67">
        <v>22</v>
      </c>
    </row>
    <row r="98" spans="1:12" ht="15">
      <c r="A98" s="23"/>
      <c r="B98" s="15"/>
      <c r="C98" s="11"/>
      <c r="D98" s="6"/>
      <c r="E98" s="6"/>
      <c r="F98" s="6"/>
      <c r="G98" s="6"/>
      <c r="H98" s="6"/>
      <c r="I98" s="6"/>
      <c r="J98" s="6"/>
      <c r="K98" s="6"/>
      <c r="L98" s="6"/>
    </row>
    <row r="99" spans="1:12" ht="15">
      <c r="A99" s="24"/>
      <c r="B99" s="17"/>
      <c r="C99" s="8"/>
      <c r="D99" s="18" t="s">
        <v>33</v>
      </c>
      <c r="E99" s="9"/>
      <c r="F99" s="19">
        <f>SUM(F90:F97)</f>
        <v>990</v>
      </c>
      <c r="G99" s="19">
        <f>SUM(G90:G97)</f>
        <v>41.05</v>
      </c>
      <c r="H99" s="19">
        <f>SUM(H90:H97)</f>
        <v>36.93</v>
      </c>
      <c r="I99" s="19">
        <f>SUM(I90:I97)</f>
        <v>118.36</v>
      </c>
      <c r="J99" s="19">
        <f>SUM(J90:J97)</f>
        <v>965.9</v>
      </c>
      <c r="K99" s="25"/>
      <c r="L99" s="19">
        <f>SUM(L90:L97)</f>
        <v>108.15</v>
      </c>
    </row>
    <row r="100" spans="1:12" ht="15.75" customHeight="1" thickBot="1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>
        <f>F89+F99</f>
        <v>1491</v>
      </c>
      <c r="G100" s="32">
        <f t="shared" ref="G100" si="32">G89+G99</f>
        <v>49.949999999999996</v>
      </c>
      <c r="H100" s="32">
        <f t="shared" ref="H100" si="33">H89+H99</f>
        <v>59.73</v>
      </c>
      <c r="I100" s="32">
        <f t="shared" ref="I100" si="34">I89+I99</f>
        <v>180.45999999999998</v>
      </c>
      <c r="J100" s="32">
        <f t="shared" ref="J100:L100" si="35">J89+J99</f>
        <v>1451</v>
      </c>
      <c r="K100" s="32"/>
      <c r="L100" s="32">
        <f t="shared" si="35"/>
        <v>134.01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73</v>
      </c>
      <c r="F101" s="49">
        <v>250</v>
      </c>
      <c r="G101" s="49">
        <v>9</v>
      </c>
      <c r="H101" s="49">
        <v>8</v>
      </c>
      <c r="I101" s="50">
        <v>43.2</v>
      </c>
      <c r="J101" s="49">
        <v>280</v>
      </c>
      <c r="K101" s="73">
        <v>214</v>
      </c>
      <c r="L101" s="52">
        <v>10.5</v>
      </c>
    </row>
    <row r="102" spans="1:12" ht="15">
      <c r="A102" s="23"/>
      <c r="B102" s="15"/>
      <c r="C102" s="11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5">
      <c r="A103" s="23"/>
      <c r="B103" s="15"/>
      <c r="C103" s="11"/>
      <c r="D103" s="7" t="s">
        <v>22</v>
      </c>
      <c r="E103" s="53" t="s">
        <v>84</v>
      </c>
      <c r="F103" s="54">
        <v>200</v>
      </c>
      <c r="G103" s="54">
        <v>3.3</v>
      </c>
      <c r="H103" s="54">
        <v>2.9</v>
      </c>
      <c r="I103" s="55">
        <v>13.8</v>
      </c>
      <c r="J103" s="54">
        <v>94</v>
      </c>
      <c r="K103" s="88">
        <v>462</v>
      </c>
      <c r="L103" s="57">
        <v>8.5399999999999991</v>
      </c>
    </row>
    <row r="104" spans="1:12" ht="15.75" thickBot="1">
      <c r="A104" s="23"/>
      <c r="B104" s="15"/>
      <c r="C104" s="11"/>
      <c r="D104" s="7" t="s">
        <v>23</v>
      </c>
      <c r="E104" s="65" t="s">
        <v>44</v>
      </c>
      <c r="F104" s="66">
        <v>50</v>
      </c>
      <c r="G104" s="66">
        <v>3.8</v>
      </c>
      <c r="H104" s="66">
        <v>1.6</v>
      </c>
      <c r="I104" s="68">
        <v>25.7</v>
      </c>
      <c r="J104" s="66">
        <v>130.5</v>
      </c>
      <c r="K104" s="74">
        <v>576</v>
      </c>
      <c r="L104" s="67">
        <v>4.5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36">SUM(G101:G107)</f>
        <v>16.100000000000001</v>
      </c>
      <c r="H108" s="19">
        <f t="shared" si="36"/>
        <v>12.5</v>
      </c>
      <c r="I108" s="19">
        <f t="shared" si="36"/>
        <v>82.7</v>
      </c>
      <c r="J108" s="19">
        <f t="shared" si="36"/>
        <v>504.5</v>
      </c>
      <c r="K108" s="25"/>
      <c r="L108" s="19">
        <f t="shared" ref="L108" si="37">SUM(L101:L107)</f>
        <v>23.54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80</v>
      </c>
      <c r="F109" s="59">
        <v>60</v>
      </c>
      <c r="G109" s="59">
        <v>1</v>
      </c>
      <c r="H109" s="59">
        <v>0</v>
      </c>
      <c r="I109" s="60">
        <v>3.6</v>
      </c>
      <c r="J109" s="59">
        <v>74</v>
      </c>
      <c r="K109" s="89">
        <v>17</v>
      </c>
      <c r="L109" s="61">
        <v>10</v>
      </c>
    </row>
    <row r="110" spans="1:12" ht="15">
      <c r="A110" s="23"/>
      <c r="B110" s="15"/>
      <c r="C110" s="11"/>
      <c r="D110" s="7" t="s">
        <v>27</v>
      </c>
      <c r="E110" s="53" t="s">
        <v>47</v>
      </c>
      <c r="F110" s="54">
        <v>258</v>
      </c>
      <c r="G110" s="54">
        <v>5.0999999999999996</v>
      </c>
      <c r="H110" s="54">
        <v>2.9</v>
      </c>
      <c r="I110" s="55">
        <v>11.7</v>
      </c>
      <c r="J110" s="54">
        <v>92.6</v>
      </c>
      <c r="K110" s="89">
        <v>113</v>
      </c>
      <c r="L110" s="57">
        <v>11.6</v>
      </c>
    </row>
    <row r="111" spans="1:12" ht="15">
      <c r="A111" s="23"/>
      <c r="B111" s="15"/>
      <c r="C111" s="11"/>
      <c r="D111" s="7" t="s">
        <v>28</v>
      </c>
      <c r="E111" s="53" t="s">
        <v>86</v>
      </c>
      <c r="F111" s="54">
        <v>90</v>
      </c>
      <c r="G111" s="54">
        <v>28.91</v>
      </c>
      <c r="H111" s="54">
        <v>2.25</v>
      </c>
      <c r="I111" s="55">
        <v>1.01</v>
      </c>
      <c r="J111" s="54">
        <v>139.28</v>
      </c>
      <c r="K111" s="89" t="s">
        <v>87</v>
      </c>
      <c r="L111" s="57">
        <v>28.5</v>
      </c>
    </row>
    <row r="112" spans="1:12" ht="15">
      <c r="A112" s="23"/>
      <c r="B112" s="15"/>
      <c r="C112" s="11"/>
      <c r="D112" s="7" t="s">
        <v>29</v>
      </c>
      <c r="E112" s="53" t="s">
        <v>83</v>
      </c>
      <c r="F112" s="54">
        <v>180</v>
      </c>
      <c r="G112" s="54">
        <v>5.6</v>
      </c>
      <c r="H112" s="54">
        <v>5</v>
      </c>
      <c r="I112" s="55">
        <v>29.6</v>
      </c>
      <c r="J112" s="54">
        <v>184.5</v>
      </c>
      <c r="K112" s="89">
        <v>256</v>
      </c>
      <c r="L112" s="57">
        <v>8.9499999999999993</v>
      </c>
    </row>
    <row r="113" spans="1:12" ht="15">
      <c r="A113" s="23"/>
      <c r="B113" s="15"/>
      <c r="C113" s="11"/>
      <c r="D113" s="7" t="s">
        <v>30</v>
      </c>
      <c r="E113" s="70" t="s">
        <v>51</v>
      </c>
      <c r="F113" s="71">
        <v>200</v>
      </c>
      <c r="G113" s="54">
        <v>0.6</v>
      </c>
      <c r="H113" s="54">
        <v>0.1</v>
      </c>
      <c r="I113" s="55">
        <v>20.100000000000001</v>
      </c>
      <c r="J113" s="54">
        <v>84</v>
      </c>
      <c r="K113" s="89">
        <v>495</v>
      </c>
      <c r="L113" s="72">
        <v>3.6</v>
      </c>
    </row>
    <row r="114" spans="1:12" ht="15.75" thickBot="1">
      <c r="A114" s="23"/>
      <c r="B114" s="15"/>
      <c r="C114" s="11"/>
      <c r="D114" s="7" t="s">
        <v>31</v>
      </c>
      <c r="E114" s="65" t="s">
        <v>89</v>
      </c>
      <c r="F114" s="66">
        <v>60</v>
      </c>
      <c r="G114" s="66">
        <v>4.2</v>
      </c>
      <c r="H114" s="66">
        <v>6.7</v>
      </c>
      <c r="I114" s="68">
        <v>27.8</v>
      </c>
      <c r="J114" s="66">
        <v>189</v>
      </c>
      <c r="K114" s="89">
        <v>542</v>
      </c>
      <c r="L114" s="67">
        <v>15</v>
      </c>
    </row>
    <row r="115" spans="1:12" ht="15">
      <c r="A115" s="23"/>
      <c r="B115" s="15"/>
      <c r="C115" s="11"/>
      <c r="D115" s="7" t="s">
        <v>32</v>
      </c>
      <c r="E115" s="53" t="s">
        <v>50</v>
      </c>
      <c r="F115" s="54">
        <v>50</v>
      </c>
      <c r="G115" s="54">
        <v>3.4</v>
      </c>
      <c r="H115" s="54">
        <v>0.65</v>
      </c>
      <c r="I115" s="55">
        <v>19.899999999999999</v>
      </c>
      <c r="J115" s="54">
        <v>99</v>
      </c>
      <c r="K115" s="89">
        <v>575</v>
      </c>
      <c r="L115" s="57">
        <v>4.3</v>
      </c>
    </row>
    <row r="116" spans="1:12" ht="15">
      <c r="A116" s="23"/>
      <c r="B116" s="15"/>
      <c r="C116" s="11"/>
      <c r="D116" s="6" t="s">
        <v>102</v>
      </c>
      <c r="E116" s="53" t="s">
        <v>88</v>
      </c>
      <c r="F116" s="54">
        <v>50</v>
      </c>
      <c r="G116" s="54">
        <v>3</v>
      </c>
      <c r="H116" s="54">
        <v>3.9</v>
      </c>
      <c r="I116" s="55">
        <v>29.8</v>
      </c>
      <c r="J116" s="54">
        <v>166</v>
      </c>
      <c r="K116" s="89">
        <v>582</v>
      </c>
      <c r="L116" s="57">
        <v>9.6999999999999993</v>
      </c>
    </row>
    <row r="117" spans="1:12" ht="15">
      <c r="A117" s="23"/>
      <c r="B117" s="15"/>
      <c r="C117" s="11"/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15">
      <c r="A118" s="24"/>
      <c r="B118" s="17"/>
      <c r="C118" s="8"/>
      <c r="D118" s="18" t="s">
        <v>33</v>
      </c>
      <c r="E118" s="9"/>
      <c r="F118" s="19">
        <f>SUM(F109:F116)</f>
        <v>948</v>
      </c>
      <c r="G118" s="19">
        <f>SUM(G109:G116)</f>
        <v>51.81</v>
      </c>
      <c r="H118" s="19">
        <f>SUM(H109:H116)</f>
        <v>21.499999999999996</v>
      </c>
      <c r="I118" s="19">
        <f>SUM(I109:I116)</f>
        <v>143.51</v>
      </c>
      <c r="J118" s="19">
        <f>SUM(J109:J116)</f>
        <v>1028.3800000000001</v>
      </c>
      <c r="K118" s="25"/>
      <c r="L118" s="19">
        <f>SUM(L109:L116)</f>
        <v>91.65</v>
      </c>
    </row>
    <row r="119" spans="1:12" ht="15.75" thickBot="1">
      <c r="A119" s="29">
        <f>A101</f>
        <v>2</v>
      </c>
      <c r="B119" s="30">
        <f>B101</f>
        <v>1</v>
      </c>
      <c r="C119" s="93" t="s">
        <v>4</v>
      </c>
      <c r="D119" s="94"/>
      <c r="E119" s="31"/>
      <c r="F119" s="32">
        <f>F108+F118</f>
        <v>1448</v>
      </c>
      <c r="G119" s="32">
        <f t="shared" ref="G119" si="38">G108+G118</f>
        <v>67.91</v>
      </c>
      <c r="H119" s="32">
        <f t="shared" ref="H119" si="39">H108+H118</f>
        <v>34</v>
      </c>
      <c r="I119" s="32">
        <f t="shared" ref="I119" si="40">I108+I118</f>
        <v>226.20999999999998</v>
      </c>
      <c r="J119" s="32">
        <f t="shared" ref="J119:L119" si="41">J108+J118</f>
        <v>1532.88</v>
      </c>
      <c r="K119" s="32"/>
      <c r="L119" s="32">
        <f t="shared" si="41"/>
        <v>115.19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90</v>
      </c>
      <c r="F120" s="49">
        <v>250</v>
      </c>
      <c r="G120" s="49">
        <v>13.6</v>
      </c>
      <c r="H120" s="49">
        <v>10.199999999999999</v>
      </c>
      <c r="I120" s="50">
        <v>60.3</v>
      </c>
      <c r="J120" s="49">
        <v>387.5</v>
      </c>
      <c r="K120" s="73">
        <v>202</v>
      </c>
      <c r="L120" s="52">
        <v>8.75</v>
      </c>
    </row>
    <row r="121" spans="1:12" ht="15">
      <c r="A121" s="14"/>
      <c r="B121" s="15"/>
      <c r="C121" s="11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15">
      <c r="A122" s="14"/>
      <c r="B122" s="15"/>
      <c r="C122" s="11"/>
      <c r="D122" s="7" t="s">
        <v>22</v>
      </c>
      <c r="E122" s="53" t="s">
        <v>53</v>
      </c>
      <c r="F122" s="54">
        <v>206</v>
      </c>
      <c r="G122" s="54">
        <v>0.34</v>
      </c>
      <c r="H122" s="54">
        <v>0.1</v>
      </c>
      <c r="I122" s="55">
        <v>9.5</v>
      </c>
      <c r="J122" s="54">
        <v>40</v>
      </c>
      <c r="K122" s="74">
        <v>459</v>
      </c>
      <c r="L122" s="57">
        <v>2.4500000000000002</v>
      </c>
    </row>
    <row r="123" spans="1:12" ht="15">
      <c r="A123" s="14"/>
      <c r="B123" s="15"/>
      <c r="C123" s="11"/>
      <c r="D123" s="7" t="s">
        <v>23</v>
      </c>
      <c r="E123" s="53" t="s">
        <v>74</v>
      </c>
      <c r="F123" s="54">
        <v>45</v>
      </c>
      <c r="G123" s="54">
        <v>6.9</v>
      </c>
      <c r="H123" s="54">
        <v>9</v>
      </c>
      <c r="I123" s="55">
        <v>10</v>
      </c>
      <c r="J123" s="54">
        <v>149</v>
      </c>
      <c r="K123" s="74">
        <v>63</v>
      </c>
      <c r="L123" s="57">
        <v>12.76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42">SUM(G120:G126)</f>
        <v>20.84</v>
      </c>
      <c r="H127" s="19">
        <f t="shared" si="42"/>
        <v>19.299999999999997</v>
      </c>
      <c r="I127" s="19">
        <f t="shared" si="42"/>
        <v>79.8</v>
      </c>
      <c r="J127" s="19">
        <f t="shared" si="42"/>
        <v>576.5</v>
      </c>
      <c r="K127" s="25"/>
      <c r="L127" s="19">
        <f t="shared" ref="L127" si="43">SUM(L120:L126)</f>
        <v>23.96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91</v>
      </c>
      <c r="F128" s="59">
        <v>60</v>
      </c>
      <c r="G128" s="59">
        <v>0.9</v>
      </c>
      <c r="H128" s="59">
        <v>3.6</v>
      </c>
      <c r="I128" s="60">
        <v>5.0999999999999996</v>
      </c>
      <c r="J128" s="59">
        <v>56.4</v>
      </c>
      <c r="K128" s="74">
        <v>1</v>
      </c>
      <c r="L128" s="61">
        <v>5.3</v>
      </c>
    </row>
    <row r="129" spans="1:12" ht="15.75" thickBot="1">
      <c r="A129" s="14"/>
      <c r="B129" s="15"/>
      <c r="C129" s="11"/>
      <c r="D129" s="7" t="s">
        <v>27</v>
      </c>
      <c r="E129" s="53" t="s">
        <v>92</v>
      </c>
      <c r="F129" s="54">
        <v>258</v>
      </c>
      <c r="G129" s="54">
        <v>2.2999999999999998</v>
      </c>
      <c r="H129" s="54">
        <v>3.3</v>
      </c>
      <c r="I129" s="55">
        <v>9.8000000000000007</v>
      </c>
      <c r="J129" s="54">
        <v>102</v>
      </c>
      <c r="K129" s="64">
        <v>129</v>
      </c>
      <c r="L129" s="57">
        <v>10.3</v>
      </c>
    </row>
    <row r="130" spans="1:12" ht="15">
      <c r="A130" s="14"/>
      <c r="B130" s="15"/>
      <c r="C130" s="11"/>
      <c r="D130" s="7" t="s">
        <v>28</v>
      </c>
      <c r="E130" s="53" t="s">
        <v>58</v>
      </c>
      <c r="F130" s="54">
        <v>90</v>
      </c>
      <c r="G130" s="54">
        <v>12.5</v>
      </c>
      <c r="H130" s="54">
        <v>1.5</v>
      </c>
      <c r="I130" s="55">
        <v>5.2</v>
      </c>
      <c r="J130" s="54">
        <v>84</v>
      </c>
      <c r="K130" s="79">
        <v>308</v>
      </c>
      <c r="L130" s="57">
        <v>24.5</v>
      </c>
    </row>
    <row r="131" spans="1:12" ht="15">
      <c r="A131" s="14"/>
      <c r="B131" s="15"/>
      <c r="C131" s="11"/>
      <c r="D131" s="7" t="s">
        <v>29</v>
      </c>
      <c r="E131" s="53" t="s">
        <v>70</v>
      </c>
      <c r="F131" s="54">
        <v>180</v>
      </c>
      <c r="G131" s="54">
        <v>4.8600000000000003</v>
      </c>
      <c r="H131" s="54">
        <v>7.2</v>
      </c>
      <c r="I131" s="55">
        <v>10.44</v>
      </c>
      <c r="J131" s="54">
        <v>126</v>
      </c>
      <c r="K131" s="64">
        <v>377</v>
      </c>
      <c r="L131" s="57">
        <v>12</v>
      </c>
    </row>
    <row r="132" spans="1:12" ht="15">
      <c r="A132" s="14"/>
      <c r="B132" s="15"/>
      <c r="C132" s="11"/>
      <c r="D132" s="7" t="s">
        <v>30</v>
      </c>
      <c r="E132" s="70" t="s">
        <v>84</v>
      </c>
      <c r="F132" s="71">
        <v>200</v>
      </c>
      <c r="G132" s="54">
        <v>3.3</v>
      </c>
      <c r="H132" s="54">
        <v>2.9</v>
      </c>
      <c r="I132" s="55">
        <v>13.8</v>
      </c>
      <c r="J132" s="54">
        <v>94</v>
      </c>
      <c r="K132" s="88">
        <v>462</v>
      </c>
      <c r="L132" s="72">
        <v>8.1999999999999993</v>
      </c>
    </row>
    <row r="133" spans="1:12" ht="15">
      <c r="A133" s="14"/>
      <c r="B133" s="15"/>
      <c r="C133" s="11"/>
      <c r="D133" s="7" t="s">
        <v>31</v>
      </c>
      <c r="E133" s="53"/>
      <c r="F133" s="54"/>
      <c r="G133" s="54"/>
      <c r="H133" s="54"/>
      <c r="I133" s="55"/>
      <c r="J133" s="54"/>
      <c r="K133" s="74"/>
      <c r="L133" s="57"/>
    </row>
    <row r="134" spans="1:12" ht="15">
      <c r="A134" s="14"/>
      <c r="B134" s="15"/>
      <c r="C134" s="11"/>
      <c r="D134" s="7" t="s">
        <v>32</v>
      </c>
      <c r="E134" s="53" t="s">
        <v>50</v>
      </c>
      <c r="F134" s="54">
        <v>50</v>
      </c>
      <c r="G134" s="54">
        <v>3.4</v>
      </c>
      <c r="H134" s="54">
        <v>0.65</v>
      </c>
      <c r="I134" s="55">
        <v>19.899999999999999</v>
      </c>
      <c r="J134" s="54">
        <v>99</v>
      </c>
      <c r="K134" s="74">
        <v>575</v>
      </c>
      <c r="L134" s="57">
        <v>4.5</v>
      </c>
    </row>
    <row r="135" spans="1:12" ht="15">
      <c r="A135" s="14"/>
      <c r="B135" s="15"/>
      <c r="C135" s="11"/>
      <c r="D135" s="6" t="s">
        <v>105</v>
      </c>
      <c r="E135" s="53" t="s">
        <v>93</v>
      </c>
      <c r="F135" s="54">
        <v>60</v>
      </c>
      <c r="G135" s="54">
        <v>7.8</v>
      </c>
      <c r="H135" s="54">
        <v>2.8</v>
      </c>
      <c r="I135" s="55">
        <v>21.7</v>
      </c>
      <c r="J135" s="54">
        <v>144</v>
      </c>
      <c r="K135" s="64">
        <v>531</v>
      </c>
      <c r="L135" s="57">
        <v>9</v>
      </c>
    </row>
    <row r="136" spans="1:12" ht="15">
      <c r="A136" s="14"/>
      <c r="B136" s="15"/>
      <c r="C136" s="11"/>
      <c r="D136" s="6"/>
      <c r="E136" s="6"/>
      <c r="F136" s="6"/>
      <c r="G136" s="6"/>
      <c r="H136" s="6"/>
      <c r="I136" s="6"/>
      <c r="J136" s="6"/>
      <c r="K136" s="6"/>
      <c r="L136" s="6"/>
    </row>
    <row r="137" spans="1:12" ht="15">
      <c r="A137" s="16"/>
      <c r="B137" s="17"/>
      <c r="C137" s="8"/>
      <c r="D137" s="18" t="s">
        <v>33</v>
      </c>
      <c r="E137" s="9"/>
      <c r="F137" s="19">
        <f>SUM(F128:F135)</f>
        <v>898</v>
      </c>
      <c r="G137" s="19">
        <f>SUM(G128:G135)</f>
        <v>35.059999999999995</v>
      </c>
      <c r="H137" s="19">
        <f>SUM(H128:H135)</f>
        <v>21.95</v>
      </c>
      <c r="I137" s="19">
        <f>SUM(I128:I135)</f>
        <v>85.940000000000012</v>
      </c>
      <c r="J137" s="19">
        <f>SUM(J128:J135)</f>
        <v>705.4</v>
      </c>
      <c r="K137" s="25"/>
      <c r="L137" s="19">
        <f>SUM(L128:L135)</f>
        <v>73.8</v>
      </c>
    </row>
    <row r="138" spans="1:12" ht="15.75" thickBot="1">
      <c r="A138" s="33">
        <f>A120</f>
        <v>2</v>
      </c>
      <c r="B138" s="33">
        <f>B120</f>
        <v>2</v>
      </c>
      <c r="C138" s="93" t="s">
        <v>4</v>
      </c>
      <c r="D138" s="94"/>
      <c r="E138" s="31"/>
      <c r="F138" s="32">
        <f>F127+F137</f>
        <v>1399</v>
      </c>
      <c r="G138" s="32">
        <f t="shared" ref="G138" si="44">G127+G137</f>
        <v>55.899999999999991</v>
      </c>
      <c r="H138" s="32">
        <f t="shared" ref="H138" si="45">H127+H137</f>
        <v>41.25</v>
      </c>
      <c r="I138" s="32">
        <f t="shared" ref="I138" si="46">I127+I137</f>
        <v>165.74</v>
      </c>
      <c r="J138" s="32">
        <f t="shared" ref="J138:L138" si="47">J127+J137</f>
        <v>1281.9000000000001</v>
      </c>
      <c r="K138" s="32"/>
      <c r="L138" s="32">
        <f t="shared" si="47"/>
        <v>97.759999999999991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52</v>
      </c>
      <c r="F139" s="49">
        <v>250</v>
      </c>
      <c r="G139" s="49">
        <v>6.3</v>
      </c>
      <c r="H139" s="49">
        <v>7</v>
      </c>
      <c r="I139" s="50">
        <v>38.299999999999997</v>
      </c>
      <c r="J139" s="49">
        <v>236.5</v>
      </c>
      <c r="K139" s="73">
        <v>217</v>
      </c>
      <c r="L139" s="52">
        <v>12.5</v>
      </c>
    </row>
    <row r="140" spans="1:12" ht="15">
      <c r="A140" s="23"/>
      <c r="B140" s="15"/>
      <c r="C140" s="11"/>
      <c r="D140" s="6"/>
      <c r="E140" s="6"/>
      <c r="F140" s="6"/>
      <c r="G140" s="6"/>
      <c r="H140" s="6"/>
      <c r="I140" s="6"/>
      <c r="J140" s="6"/>
      <c r="K140" s="6"/>
      <c r="L140" s="6"/>
    </row>
    <row r="141" spans="1:12" ht="15">
      <c r="A141" s="23"/>
      <c r="B141" s="15"/>
      <c r="C141" s="11"/>
      <c r="D141" s="7" t="s">
        <v>22</v>
      </c>
      <c r="E141" s="53" t="s">
        <v>43</v>
      </c>
      <c r="F141" s="54">
        <v>200</v>
      </c>
      <c r="G141" s="54">
        <v>0.2</v>
      </c>
      <c r="H141" s="54">
        <v>0.1</v>
      </c>
      <c r="I141" s="55">
        <v>9.3000000000000007</v>
      </c>
      <c r="J141" s="54">
        <v>38</v>
      </c>
      <c r="K141" s="74">
        <v>457</v>
      </c>
      <c r="L141" s="57">
        <v>1.6</v>
      </c>
    </row>
    <row r="142" spans="1:12" ht="15.75" customHeight="1">
      <c r="A142" s="23"/>
      <c r="B142" s="15"/>
      <c r="C142" s="11"/>
      <c r="D142" s="7" t="s">
        <v>23</v>
      </c>
      <c r="E142" s="53" t="s">
        <v>65</v>
      </c>
      <c r="F142" s="54">
        <v>50</v>
      </c>
      <c r="G142" s="54">
        <v>2.2999999999999998</v>
      </c>
      <c r="H142" s="54">
        <v>15.7</v>
      </c>
      <c r="I142" s="55">
        <v>14.3</v>
      </c>
      <c r="J142" s="54">
        <v>208.6</v>
      </c>
      <c r="K142" s="74">
        <v>69</v>
      </c>
      <c r="L142" s="57">
        <v>10.36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48">SUM(G139:G145)</f>
        <v>8.8000000000000007</v>
      </c>
      <c r="H146" s="19">
        <f t="shared" si="48"/>
        <v>22.799999999999997</v>
      </c>
      <c r="I146" s="19">
        <f t="shared" si="48"/>
        <v>61.899999999999991</v>
      </c>
      <c r="J146" s="19">
        <f t="shared" si="48"/>
        <v>483.1</v>
      </c>
      <c r="K146" s="25"/>
      <c r="L146" s="19">
        <f t="shared" ref="L146" si="49">SUM(L139:L145)</f>
        <v>24.46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55</v>
      </c>
      <c r="F147" s="59">
        <v>60</v>
      </c>
      <c r="G147" s="59">
        <v>1</v>
      </c>
      <c r="H147" s="59">
        <v>3.6</v>
      </c>
      <c r="I147" s="60">
        <v>4.5999999999999996</v>
      </c>
      <c r="J147" s="59">
        <v>54.6</v>
      </c>
      <c r="K147" s="78">
        <v>26</v>
      </c>
      <c r="L147" s="61">
        <v>3.4</v>
      </c>
    </row>
    <row r="148" spans="1:12" ht="15.75" thickBot="1">
      <c r="A148" s="23"/>
      <c r="B148" s="15"/>
      <c r="C148" s="11"/>
      <c r="D148" s="7" t="s">
        <v>27</v>
      </c>
      <c r="E148" s="53" t="s">
        <v>56</v>
      </c>
      <c r="F148" s="54">
        <v>213</v>
      </c>
      <c r="G148" s="54">
        <v>1.7</v>
      </c>
      <c r="H148" s="54">
        <v>4.8</v>
      </c>
      <c r="I148" s="55">
        <v>5.9</v>
      </c>
      <c r="J148" s="54">
        <v>72.599999999999994</v>
      </c>
      <c r="K148" s="90" t="s">
        <v>57</v>
      </c>
      <c r="L148" s="57">
        <v>13.5</v>
      </c>
    </row>
    <row r="149" spans="1:12" ht="15">
      <c r="A149" s="23"/>
      <c r="B149" s="15"/>
      <c r="C149" s="11"/>
      <c r="D149" s="7" t="s">
        <v>28</v>
      </c>
      <c r="E149" s="53" t="s">
        <v>77</v>
      </c>
      <c r="F149" s="54">
        <v>90</v>
      </c>
      <c r="G149" s="54">
        <v>19</v>
      </c>
      <c r="H149" s="54">
        <v>17.5</v>
      </c>
      <c r="I149" s="55">
        <v>12.7</v>
      </c>
      <c r="J149" s="54">
        <v>284.10000000000002</v>
      </c>
      <c r="K149" s="91" t="s">
        <v>94</v>
      </c>
      <c r="L149" s="57">
        <v>34.200000000000003</v>
      </c>
    </row>
    <row r="150" spans="1:12" ht="15">
      <c r="A150" s="23"/>
      <c r="B150" s="15"/>
      <c r="C150" s="11"/>
      <c r="D150" s="7" t="s">
        <v>29</v>
      </c>
      <c r="E150" s="53" t="s">
        <v>59</v>
      </c>
      <c r="F150" s="54">
        <v>180</v>
      </c>
      <c r="G150" s="54">
        <v>3.8</v>
      </c>
      <c r="H150" s="54">
        <v>5.4</v>
      </c>
      <c r="I150" s="55">
        <v>38.9</v>
      </c>
      <c r="J150" s="54">
        <v>219.3</v>
      </c>
      <c r="K150" s="64">
        <v>385</v>
      </c>
      <c r="L150" s="57">
        <v>9.27</v>
      </c>
    </row>
    <row r="151" spans="1:12" ht="15">
      <c r="A151" s="23"/>
      <c r="B151" s="15"/>
      <c r="C151" s="11"/>
      <c r="D151" s="7" t="s">
        <v>30</v>
      </c>
      <c r="E151" s="70" t="s">
        <v>97</v>
      </c>
      <c r="F151" s="71">
        <v>200</v>
      </c>
      <c r="G151" s="54">
        <v>0.1</v>
      </c>
      <c r="H151" s="54">
        <v>0.1</v>
      </c>
      <c r="I151" s="55">
        <v>11.1</v>
      </c>
      <c r="J151" s="54">
        <v>46</v>
      </c>
      <c r="K151" s="74">
        <v>486</v>
      </c>
      <c r="L151" s="72">
        <v>3.8</v>
      </c>
    </row>
    <row r="152" spans="1:12" ht="15">
      <c r="A152" s="23"/>
      <c r="B152" s="15"/>
      <c r="C152" s="11"/>
      <c r="D152" s="7" t="s">
        <v>31</v>
      </c>
      <c r="E152" s="53" t="s">
        <v>96</v>
      </c>
      <c r="F152" s="54">
        <v>60</v>
      </c>
      <c r="G152" s="54">
        <v>4.9000000000000004</v>
      </c>
      <c r="H152" s="54">
        <v>4</v>
      </c>
      <c r="I152" s="55">
        <v>30</v>
      </c>
      <c r="J152" s="54">
        <v>175.3</v>
      </c>
      <c r="K152" s="64">
        <v>533</v>
      </c>
      <c r="L152" s="57">
        <v>5.3</v>
      </c>
    </row>
    <row r="153" spans="1:12" ht="15.75" thickBot="1">
      <c r="A153" s="23"/>
      <c r="B153" s="15"/>
      <c r="C153" s="11"/>
      <c r="D153" s="7" t="s">
        <v>32</v>
      </c>
      <c r="E153" s="53" t="s">
        <v>50</v>
      </c>
      <c r="F153" s="54">
        <v>50</v>
      </c>
      <c r="G153" s="54">
        <v>3.4</v>
      </c>
      <c r="H153" s="54">
        <v>0.65</v>
      </c>
      <c r="I153" s="55">
        <v>19.899999999999999</v>
      </c>
      <c r="J153" s="54">
        <v>99</v>
      </c>
      <c r="K153" s="74">
        <v>575</v>
      </c>
      <c r="L153" s="57">
        <v>4.5</v>
      </c>
    </row>
    <row r="154" spans="1:12" ht="15">
      <c r="A154" s="23"/>
      <c r="B154" s="15"/>
      <c r="C154" s="11"/>
      <c r="D154" s="6" t="s">
        <v>24</v>
      </c>
      <c r="E154" s="48" t="s">
        <v>95</v>
      </c>
      <c r="F154" s="49">
        <v>100</v>
      </c>
      <c r="G154" s="49">
        <v>0.4</v>
      </c>
      <c r="H154" s="49">
        <v>0.4</v>
      </c>
      <c r="I154" s="50">
        <v>9.8000000000000007</v>
      </c>
      <c r="J154" s="49">
        <v>44</v>
      </c>
      <c r="K154" s="64">
        <v>82</v>
      </c>
      <c r="L154" s="52">
        <v>15</v>
      </c>
    </row>
    <row r="155" spans="1:12" ht="15.75" thickBot="1">
      <c r="A155" s="23"/>
      <c r="B155" s="15"/>
      <c r="C155" s="11"/>
      <c r="D155" s="6" t="s">
        <v>104</v>
      </c>
      <c r="E155" s="65" t="s">
        <v>98</v>
      </c>
      <c r="F155" s="66">
        <v>55</v>
      </c>
      <c r="G155" s="54">
        <v>5.6</v>
      </c>
      <c r="H155" s="54">
        <v>8.5</v>
      </c>
      <c r="I155" s="55">
        <v>1.4</v>
      </c>
      <c r="J155" s="54">
        <v>104</v>
      </c>
      <c r="K155" s="74">
        <v>268</v>
      </c>
      <c r="L155" s="67">
        <v>14.3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1008</v>
      </c>
      <c r="G156" s="19">
        <f t="shared" ref="G156:J156" si="50">SUM(G147:G155)</f>
        <v>39.9</v>
      </c>
      <c r="H156" s="19">
        <f t="shared" si="50"/>
        <v>44.949999999999996</v>
      </c>
      <c r="I156" s="19">
        <f t="shared" si="50"/>
        <v>134.30000000000001</v>
      </c>
      <c r="J156" s="19">
        <f t="shared" si="50"/>
        <v>1098.9000000000001</v>
      </c>
      <c r="K156" s="25"/>
      <c r="L156" s="19">
        <f t="shared" ref="L156" si="51">SUM(L147:L155)</f>
        <v>103.27</v>
      </c>
    </row>
    <row r="157" spans="1:12" ht="15.75" thickBot="1">
      <c r="A157" s="29">
        <f>A139</f>
        <v>2</v>
      </c>
      <c r="B157" s="30">
        <f>B139</f>
        <v>3</v>
      </c>
      <c r="C157" s="93" t="s">
        <v>4</v>
      </c>
      <c r="D157" s="94"/>
      <c r="E157" s="31"/>
      <c r="F157" s="32">
        <f>F146+F156</f>
        <v>1508</v>
      </c>
      <c r="G157" s="32">
        <f t="shared" ref="G157" si="52">G146+G156</f>
        <v>48.7</v>
      </c>
      <c r="H157" s="32">
        <f t="shared" ref="H157" si="53">H146+H156</f>
        <v>67.75</v>
      </c>
      <c r="I157" s="32">
        <f t="shared" ref="I157" si="54">I146+I156</f>
        <v>196.2</v>
      </c>
      <c r="J157" s="32">
        <f t="shared" ref="J157:L157" si="55">J146+J156</f>
        <v>1582</v>
      </c>
      <c r="K157" s="32"/>
      <c r="L157" s="32">
        <f t="shared" si="55"/>
        <v>127.72999999999999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63</v>
      </c>
      <c r="F158" s="49">
        <v>250</v>
      </c>
      <c r="G158" s="49">
        <v>10.88</v>
      </c>
      <c r="H158" s="49">
        <v>9.3699999999999992</v>
      </c>
      <c r="I158" s="50">
        <v>39.270000000000003</v>
      </c>
      <c r="J158" s="49">
        <v>284.63</v>
      </c>
      <c r="K158" s="73">
        <v>213</v>
      </c>
      <c r="L158" s="52">
        <v>10.199999999999999</v>
      </c>
    </row>
    <row r="159" spans="1:12" ht="15">
      <c r="A159" s="23"/>
      <c r="B159" s="15"/>
      <c r="C159" s="11"/>
      <c r="D159" s="6" t="s">
        <v>103</v>
      </c>
      <c r="E159" s="53" t="s">
        <v>72</v>
      </c>
      <c r="F159" s="54">
        <v>40</v>
      </c>
      <c r="G159" s="54">
        <v>5.0999999999999996</v>
      </c>
      <c r="H159" s="54">
        <v>4.5999999999999996</v>
      </c>
      <c r="I159" s="55">
        <v>0.3</v>
      </c>
      <c r="J159" s="54">
        <v>63</v>
      </c>
      <c r="K159" s="74">
        <v>267</v>
      </c>
      <c r="L159" s="57">
        <v>12</v>
      </c>
    </row>
    <row r="160" spans="1:12" ht="15">
      <c r="A160" s="23"/>
      <c r="B160" s="15"/>
      <c r="C160" s="11"/>
      <c r="D160" s="7" t="s">
        <v>22</v>
      </c>
      <c r="E160" s="87" t="s">
        <v>43</v>
      </c>
      <c r="F160" s="54">
        <v>200</v>
      </c>
      <c r="G160" s="54">
        <v>0.2</v>
      </c>
      <c r="H160" s="54">
        <v>0.1</v>
      </c>
      <c r="I160" s="55">
        <v>9.3000000000000007</v>
      </c>
      <c r="J160" s="54">
        <v>38</v>
      </c>
      <c r="K160" s="74">
        <v>457</v>
      </c>
      <c r="L160" s="57">
        <v>1.6</v>
      </c>
    </row>
    <row r="161" spans="1:12" ht="15">
      <c r="A161" s="23"/>
      <c r="B161" s="15"/>
      <c r="C161" s="11"/>
      <c r="D161" s="7" t="s">
        <v>23</v>
      </c>
      <c r="E161" s="53" t="s">
        <v>44</v>
      </c>
      <c r="F161" s="54">
        <v>50</v>
      </c>
      <c r="G161" s="54">
        <v>3.8</v>
      </c>
      <c r="H161" s="54">
        <v>1.6</v>
      </c>
      <c r="I161" s="55">
        <v>25.7</v>
      </c>
      <c r="J161" s="54">
        <v>130.5</v>
      </c>
      <c r="K161" s="74">
        <v>576</v>
      </c>
      <c r="L161" s="57">
        <v>5.69</v>
      </c>
    </row>
    <row r="162" spans="1:12" ht="15">
      <c r="A162" s="23"/>
      <c r="B162" s="15"/>
      <c r="C162" s="11"/>
      <c r="D162" s="7" t="s">
        <v>24</v>
      </c>
      <c r="E162" s="39"/>
      <c r="F162" s="39"/>
      <c r="G162" s="39"/>
      <c r="H162" s="39"/>
      <c r="I162" s="39"/>
      <c r="J162" s="39"/>
      <c r="K162" s="39"/>
      <c r="L162" s="39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56">SUM(G158:G164)</f>
        <v>19.98</v>
      </c>
      <c r="H165" s="19">
        <f t="shared" si="56"/>
        <v>15.669999999999998</v>
      </c>
      <c r="I165" s="19">
        <f t="shared" si="56"/>
        <v>74.570000000000007</v>
      </c>
      <c r="J165" s="19">
        <f t="shared" si="56"/>
        <v>516.13</v>
      </c>
      <c r="K165" s="25"/>
      <c r="L165" s="19">
        <f t="shared" ref="L165" si="57">SUM(L158:L164)</f>
        <v>29.490000000000002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46</v>
      </c>
      <c r="F166" s="59">
        <v>60</v>
      </c>
      <c r="G166" s="59">
        <v>0.4</v>
      </c>
      <c r="H166" s="59">
        <v>0</v>
      </c>
      <c r="I166" s="60">
        <v>1</v>
      </c>
      <c r="J166" s="59">
        <v>11</v>
      </c>
      <c r="K166" s="78">
        <v>14</v>
      </c>
      <c r="L166" s="61">
        <v>9</v>
      </c>
    </row>
    <row r="167" spans="1:12" ht="15.75" thickBot="1">
      <c r="A167" s="23"/>
      <c r="B167" s="15"/>
      <c r="C167" s="11"/>
      <c r="D167" s="7" t="s">
        <v>27</v>
      </c>
      <c r="E167" s="53" t="s">
        <v>67</v>
      </c>
      <c r="F167" s="54">
        <v>208</v>
      </c>
      <c r="G167" s="54">
        <v>2.5</v>
      </c>
      <c r="H167" s="54">
        <v>5.28</v>
      </c>
      <c r="I167" s="55">
        <v>10.9</v>
      </c>
      <c r="J167" s="54">
        <v>100.2</v>
      </c>
      <c r="K167" s="90" t="s">
        <v>68</v>
      </c>
      <c r="L167" s="57">
        <v>14.26</v>
      </c>
    </row>
    <row r="168" spans="1:12" ht="15">
      <c r="A168" s="23"/>
      <c r="B168" s="15"/>
      <c r="C168" s="11"/>
      <c r="D168" s="7" t="s">
        <v>28</v>
      </c>
      <c r="E168" s="53" t="s">
        <v>69</v>
      </c>
      <c r="F168" s="54">
        <v>90</v>
      </c>
      <c r="G168" s="54">
        <v>9.5</v>
      </c>
      <c r="H168" s="54">
        <v>8.6</v>
      </c>
      <c r="I168" s="55">
        <v>7.2</v>
      </c>
      <c r="J168" s="54">
        <v>143.6</v>
      </c>
      <c r="K168" s="79">
        <v>376</v>
      </c>
      <c r="L168" s="57">
        <v>34.6</v>
      </c>
    </row>
    <row r="169" spans="1:12" ht="15">
      <c r="A169" s="23"/>
      <c r="B169" s="15"/>
      <c r="C169" s="11"/>
      <c r="D169" s="7" t="s">
        <v>29</v>
      </c>
      <c r="E169" s="53" t="s">
        <v>78</v>
      </c>
      <c r="F169" s="54">
        <v>180</v>
      </c>
      <c r="G169" s="54">
        <v>10.199999999999999</v>
      </c>
      <c r="H169" s="54">
        <v>7.6</v>
      </c>
      <c r="I169" s="55">
        <v>45.2</v>
      </c>
      <c r="J169" s="54">
        <v>290.58999999999997</v>
      </c>
      <c r="K169" s="64">
        <v>202</v>
      </c>
      <c r="L169" s="57">
        <v>10</v>
      </c>
    </row>
    <row r="170" spans="1:12" ht="15.75" thickBot="1">
      <c r="A170" s="23"/>
      <c r="B170" s="15"/>
      <c r="C170" s="11"/>
      <c r="D170" s="7" t="s">
        <v>30</v>
      </c>
      <c r="E170" s="65" t="s">
        <v>100</v>
      </c>
      <c r="F170" s="66">
        <v>200</v>
      </c>
      <c r="G170" s="66">
        <v>0.2</v>
      </c>
      <c r="H170" s="66">
        <v>0.2</v>
      </c>
      <c r="I170" s="68">
        <v>24.8</v>
      </c>
      <c r="J170" s="66">
        <v>102</v>
      </c>
      <c r="K170" s="74">
        <v>481</v>
      </c>
      <c r="L170" s="67">
        <v>4.45</v>
      </c>
    </row>
    <row r="171" spans="1:12" ht="15">
      <c r="A171" s="23"/>
      <c r="B171" s="15"/>
      <c r="C171" s="11"/>
      <c r="D171" s="7" t="s">
        <v>31</v>
      </c>
      <c r="E171" s="6"/>
      <c r="F171" s="6"/>
      <c r="G171" s="6"/>
      <c r="H171" s="6"/>
      <c r="I171" s="6"/>
      <c r="J171" s="6"/>
      <c r="K171" s="6"/>
      <c r="L171" s="6"/>
    </row>
    <row r="172" spans="1:12" ht="15">
      <c r="A172" s="23"/>
      <c r="B172" s="15"/>
      <c r="C172" s="11"/>
      <c r="D172" s="7" t="s">
        <v>32</v>
      </c>
      <c r="E172" s="53" t="s">
        <v>50</v>
      </c>
      <c r="F172" s="54">
        <v>50</v>
      </c>
      <c r="G172" s="54">
        <v>3.4</v>
      </c>
      <c r="H172" s="54">
        <v>0.65</v>
      </c>
      <c r="I172" s="55">
        <v>19.899999999999999</v>
      </c>
      <c r="J172" s="54">
        <v>99</v>
      </c>
      <c r="K172" s="74">
        <v>575</v>
      </c>
      <c r="L172" s="57">
        <v>4.5</v>
      </c>
    </row>
    <row r="173" spans="1:12" ht="15.75" thickBot="1">
      <c r="A173" s="23"/>
      <c r="B173" s="15"/>
      <c r="C173" s="11"/>
      <c r="D173" s="6" t="s">
        <v>105</v>
      </c>
      <c r="E173" s="65" t="s">
        <v>99</v>
      </c>
      <c r="F173" s="66">
        <v>100</v>
      </c>
      <c r="G173" s="66">
        <v>7.5</v>
      </c>
      <c r="H173" s="66">
        <v>9.4</v>
      </c>
      <c r="I173" s="68">
        <v>37.9</v>
      </c>
      <c r="J173" s="66">
        <v>268.2</v>
      </c>
      <c r="K173" s="74">
        <v>526</v>
      </c>
      <c r="L173" s="67">
        <v>15.8</v>
      </c>
    </row>
    <row r="174" spans="1:12" ht="15">
      <c r="A174" s="23"/>
      <c r="B174" s="15"/>
      <c r="C174" s="11"/>
      <c r="D174" s="6" t="s">
        <v>24</v>
      </c>
      <c r="E174" s="53" t="s">
        <v>95</v>
      </c>
      <c r="F174" s="54">
        <v>100</v>
      </c>
      <c r="G174" s="54">
        <v>0.4</v>
      </c>
      <c r="H174" s="54">
        <v>0.4</v>
      </c>
      <c r="I174" s="55">
        <v>9.8000000000000007</v>
      </c>
      <c r="J174" s="54">
        <v>44</v>
      </c>
      <c r="K174" s="64">
        <v>82</v>
      </c>
      <c r="L174" s="57">
        <v>15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988</v>
      </c>
      <c r="G175" s="19">
        <f>SUM(G166:G174)</f>
        <v>34.1</v>
      </c>
      <c r="H175" s="19">
        <f>SUM(H166:H174)</f>
        <v>32.129999999999995</v>
      </c>
      <c r="I175" s="19">
        <f>SUM(I166:I174)</f>
        <v>156.70000000000002</v>
      </c>
      <c r="J175" s="19">
        <f>SUM(J166:J174)</f>
        <v>1058.5899999999999</v>
      </c>
      <c r="K175" s="25"/>
      <c r="L175" s="19">
        <f>SUM(L166:L174)</f>
        <v>107.61</v>
      </c>
    </row>
    <row r="176" spans="1:12" ht="15.75" thickBot="1">
      <c r="A176" s="29">
        <f>A158</f>
        <v>2</v>
      </c>
      <c r="B176" s="30">
        <f>B158</f>
        <v>4</v>
      </c>
      <c r="C176" s="93" t="s">
        <v>4</v>
      </c>
      <c r="D176" s="94"/>
      <c r="E176" s="31"/>
      <c r="F176" s="32">
        <f>F165+F175</f>
        <v>1528</v>
      </c>
      <c r="G176" s="32">
        <f t="shared" ref="G176" si="58">G165+G175</f>
        <v>54.08</v>
      </c>
      <c r="H176" s="32">
        <f t="shared" ref="H176" si="59">H165+H175</f>
        <v>47.8</v>
      </c>
      <c r="I176" s="32">
        <f t="shared" ref="I176" si="60">I165+I175</f>
        <v>231.27000000000004</v>
      </c>
      <c r="J176" s="32">
        <f t="shared" ref="J176:L176" si="61">J165+J175</f>
        <v>1574.7199999999998</v>
      </c>
      <c r="K176" s="32"/>
      <c r="L176" s="32">
        <f t="shared" si="61"/>
        <v>137.1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42</v>
      </c>
      <c r="F177" s="49">
        <v>250</v>
      </c>
      <c r="G177" s="49">
        <v>10.4</v>
      </c>
      <c r="H177" s="49">
        <v>9.4</v>
      </c>
      <c r="I177" s="50">
        <v>45.3</v>
      </c>
      <c r="J177" s="49">
        <v>306.8</v>
      </c>
      <c r="K177" s="51">
        <v>225</v>
      </c>
      <c r="L177" s="52">
        <v>11.5</v>
      </c>
    </row>
    <row r="178" spans="1:12" ht="15">
      <c r="A178" s="23"/>
      <c r="B178" s="15"/>
      <c r="C178" s="11"/>
      <c r="D178" s="6"/>
      <c r="E178" s="6"/>
      <c r="F178" s="6"/>
      <c r="G178" s="6"/>
      <c r="H178" s="6"/>
      <c r="I178" s="6"/>
      <c r="J178" s="6"/>
      <c r="K178" s="6"/>
      <c r="L178" s="6"/>
    </row>
    <row r="179" spans="1:12" ht="15.75" thickBot="1">
      <c r="A179" s="23"/>
      <c r="B179" s="15"/>
      <c r="C179" s="11"/>
      <c r="D179" s="7" t="s">
        <v>22</v>
      </c>
      <c r="E179" s="65" t="s">
        <v>53</v>
      </c>
      <c r="F179" s="66">
        <v>206</v>
      </c>
      <c r="G179" s="66">
        <v>0.3</v>
      </c>
      <c r="H179" s="66">
        <v>0.1</v>
      </c>
      <c r="I179" s="68">
        <v>9.5</v>
      </c>
      <c r="J179" s="66">
        <v>40</v>
      </c>
      <c r="K179" s="74">
        <v>459</v>
      </c>
      <c r="L179" s="67">
        <v>3.42</v>
      </c>
    </row>
    <row r="180" spans="1:12" ht="15">
      <c r="A180" s="23"/>
      <c r="B180" s="15"/>
      <c r="C180" s="11"/>
      <c r="D180" s="7" t="s">
        <v>23</v>
      </c>
      <c r="E180" s="53" t="s">
        <v>74</v>
      </c>
      <c r="F180" s="54">
        <v>45</v>
      </c>
      <c r="G180" s="54">
        <v>6.9</v>
      </c>
      <c r="H180" s="54">
        <v>9</v>
      </c>
      <c r="I180" s="55">
        <v>10</v>
      </c>
      <c r="J180" s="54">
        <v>149</v>
      </c>
      <c r="K180" s="74">
        <v>63</v>
      </c>
      <c r="L180" s="57">
        <v>12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501</v>
      </c>
      <c r="G184" s="19">
        <f t="shared" ref="G184:J184" si="62">SUM(G177:G183)</f>
        <v>17.600000000000001</v>
      </c>
      <c r="H184" s="19">
        <f t="shared" si="62"/>
        <v>18.5</v>
      </c>
      <c r="I184" s="19">
        <f t="shared" si="62"/>
        <v>64.8</v>
      </c>
      <c r="J184" s="19">
        <f t="shared" si="62"/>
        <v>495.8</v>
      </c>
      <c r="K184" s="25"/>
      <c r="L184" s="19">
        <f t="shared" ref="L184" si="63">SUM(L177:L183)</f>
        <v>26.92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66</v>
      </c>
      <c r="F185" s="59">
        <v>60</v>
      </c>
      <c r="G185" s="59">
        <v>1</v>
      </c>
      <c r="H185" s="59">
        <v>3.8</v>
      </c>
      <c r="I185" s="60">
        <v>4</v>
      </c>
      <c r="J185" s="59">
        <v>52.8</v>
      </c>
      <c r="K185" s="92">
        <v>47</v>
      </c>
      <c r="L185" s="61">
        <v>5.6</v>
      </c>
    </row>
    <row r="186" spans="1:12" ht="15">
      <c r="A186" s="23"/>
      <c r="B186" s="15"/>
      <c r="C186" s="11"/>
      <c r="D186" s="7" t="s">
        <v>27</v>
      </c>
      <c r="E186" s="53" t="s">
        <v>76</v>
      </c>
      <c r="F186" s="54">
        <v>250</v>
      </c>
      <c r="G186" s="54">
        <v>9.4</v>
      </c>
      <c r="H186" s="54">
        <v>3.1</v>
      </c>
      <c r="I186" s="55">
        <v>8.6</v>
      </c>
      <c r="J186" s="54">
        <v>100.4</v>
      </c>
      <c r="K186" s="62">
        <v>119</v>
      </c>
      <c r="L186" s="57">
        <v>12.35</v>
      </c>
    </row>
    <row r="187" spans="1:12" ht="15">
      <c r="A187" s="23"/>
      <c r="B187" s="15"/>
      <c r="C187" s="11"/>
      <c r="D187" s="7" t="s">
        <v>28</v>
      </c>
      <c r="E187" s="53" t="s">
        <v>82</v>
      </c>
      <c r="F187" s="54">
        <v>90</v>
      </c>
      <c r="G187" s="54">
        <v>15.3</v>
      </c>
      <c r="H187" s="54">
        <v>11</v>
      </c>
      <c r="I187" s="55">
        <v>13.3</v>
      </c>
      <c r="J187" s="54">
        <v>213</v>
      </c>
      <c r="K187" s="62">
        <v>347</v>
      </c>
      <c r="L187" s="57">
        <v>35</v>
      </c>
    </row>
    <row r="188" spans="1:12" ht="15">
      <c r="A188" s="23"/>
      <c r="B188" s="15"/>
      <c r="C188" s="11"/>
      <c r="D188" s="7" t="s">
        <v>29</v>
      </c>
      <c r="E188" s="53" t="s">
        <v>83</v>
      </c>
      <c r="F188" s="54">
        <v>180</v>
      </c>
      <c r="G188" s="54">
        <v>5.6</v>
      </c>
      <c r="H188" s="54">
        <v>5</v>
      </c>
      <c r="I188" s="55">
        <v>29.6</v>
      </c>
      <c r="J188" s="54">
        <v>184.5</v>
      </c>
      <c r="K188" s="62">
        <v>256</v>
      </c>
      <c r="L188" s="57">
        <v>8.9</v>
      </c>
    </row>
    <row r="189" spans="1:12" ht="15">
      <c r="A189" s="23"/>
      <c r="B189" s="15"/>
      <c r="C189" s="11"/>
      <c r="D189" s="7" t="s">
        <v>30</v>
      </c>
      <c r="E189" s="53" t="s">
        <v>43</v>
      </c>
      <c r="F189" s="54">
        <v>200</v>
      </c>
      <c r="G189" s="54">
        <v>0.2</v>
      </c>
      <c r="H189" s="54">
        <v>0.1</v>
      </c>
      <c r="I189" s="55">
        <v>9.3000000000000007</v>
      </c>
      <c r="J189" s="54">
        <v>38</v>
      </c>
      <c r="K189" s="74">
        <v>457</v>
      </c>
      <c r="L189" s="57">
        <v>1.6</v>
      </c>
    </row>
    <row r="190" spans="1:12" ht="15">
      <c r="A190" s="23"/>
      <c r="B190" s="15"/>
      <c r="C190" s="11"/>
      <c r="D190" s="7" t="s">
        <v>31</v>
      </c>
      <c r="E190" s="6"/>
      <c r="F190" s="6"/>
      <c r="G190" s="6"/>
      <c r="H190" s="6"/>
      <c r="I190" s="6"/>
      <c r="J190" s="6"/>
      <c r="K190" s="6"/>
      <c r="L190" s="6"/>
    </row>
    <row r="191" spans="1:12" ht="15">
      <c r="A191" s="23"/>
      <c r="B191" s="15"/>
      <c r="C191" s="11"/>
      <c r="D191" s="7" t="s">
        <v>32</v>
      </c>
      <c r="E191" s="53" t="s">
        <v>50</v>
      </c>
      <c r="F191" s="54">
        <v>50</v>
      </c>
      <c r="G191" s="54">
        <v>3.4</v>
      </c>
      <c r="H191" s="54">
        <v>0.65</v>
      </c>
      <c r="I191" s="55">
        <v>19.899999999999999</v>
      </c>
      <c r="J191" s="54">
        <v>99</v>
      </c>
      <c r="K191" s="74">
        <v>575</v>
      </c>
      <c r="L191" s="57">
        <v>4.5</v>
      </c>
    </row>
    <row r="192" spans="1:12" ht="15">
      <c r="A192" s="23"/>
      <c r="B192" s="15"/>
      <c r="C192" s="11"/>
      <c r="D192" s="6" t="s">
        <v>105</v>
      </c>
      <c r="E192" s="53" t="s">
        <v>106</v>
      </c>
      <c r="F192" s="54">
        <v>60</v>
      </c>
      <c r="G192" s="54">
        <v>3.5</v>
      </c>
      <c r="H192" s="54">
        <v>1.4</v>
      </c>
      <c r="I192" s="55">
        <v>34.799999999999997</v>
      </c>
      <c r="J192" s="54">
        <v>166</v>
      </c>
      <c r="K192" s="62">
        <v>530</v>
      </c>
      <c r="L192" s="57">
        <v>7.5</v>
      </c>
    </row>
    <row r="193" spans="1:12" ht="15">
      <c r="A193" s="23"/>
      <c r="B193" s="15"/>
      <c r="C193" s="11"/>
      <c r="D193" s="6" t="s">
        <v>102</v>
      </c>
      <c r="E193" s="70" t="s">
        <v>88</v>
      </c>
      <c r="F193" s="71">
        <v>50</v>
      </c>
      <c r="G193" s="54">
        <v>3.5</v>
      </c>
      <c r="H193" s="54">
        <v>4</v>
      </c>
      <c r="I193" s="55">
        <v>30.1</v>
      </c>
      <c r="J193" s="54">
        <v>168</v>
      </c>
      <c r="K193" s="74">
        <v>582</v>
      </c>
      <c r="L193" s="72">
        <v>9.75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64">SUM(G185:G193)</f>
        <v>41.900000000000006</v>
      </c>
      <c r="H194" s="19">
        <f t="shared" si="64"/>
        <v>29.049999999999997</v>
      </c>
      <c r="I194" s="19">
        <f t="shared" si="64"/>
        <v>149.6</v>
      </c>
      <c r="J194" s="19">
        <f t="shared" si="64"/>
        <v>1021.7</v>
      </c>
      <c r="K194" s="25"/>
      <c r="L194" s="19">
        <f t="shared" ref="L194" si="65">SUM(L185:L193)</f>
        <v>85.2</v>
      </c>
    </row>
    <row r="195" spans="1:12" ht="15.75" thickBot="1">
      <c r="A195" s="29">
        <f>A177</f>
        <v>2</v>
      </c>
      <c r="B195" s="30">
        <f>B177</f>
        <v>5</v>
      </c>
      <c r="C195" s="93" t="s">
        <v>4</v>
      </c>
      <c r="D195" s="94"/>
      <c r="E195" s="31"/>
      <c r="F195" s="32">
        <f>F184+F194</f>
        <v>1441</v>
      </c>
      <c r="G195" s="32">
        <f t="shared" ref="G195" si="66">G184+G194</f>
        <v>59.500000000000007</v>
      </c>
      <c r="H195" s="32">
        <f t="shared" ref="H195" si="67">H184+H194</f>
        <v>47.55</v>
      </c>
      <c r="I195" s="32">
        <f t="shared" ref="I195" si="68">I184+I194</f>
        <v>214.39999999999998</v>
      </c>
      <c r="J195" s="32">
        <f t="shared" ref="J195:L195" si="69">J184+J194</f>
        <v>1517.5</v>
      </c>
      <c r="K195" s="32"/>
      <c r="L195" s="32">
        <f t="shared" si="69"/>
        <v>112.12</v>
      </c>
    </row>
    <row r="196" spans="1:12" ht="13.5" thickBot="1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1464.6</v>
      </c>
      <c r="G196" s="34">
        <f t="shared" ref="G196:J196" si="70">(G24+G43+G62+G81+G100+G119+G138+G157+G176+G195)/(IF(G24=0,0,1)+IF(G43=0,0,1)+IF(G62=0,0,1)+IF(G81=0,0,1)+IF(G100=0,0,1)+IF(G119=0,0,1)+IF(G138=0,0,1)+IF(G157=0,0,1)+IF(G176=0,0,1)+IF(G195=0,0,1))</f>
        <v>52.927</v>
      </c>
      <c r="H196" s="34">
        <f t="shared" si="70"/>
        <v>50.146000000000001</v>
      </c>
      <c r="I196" s="34">
        <f t="shared" si="70"/>
        <v>208.071</v>
      </c>
      <c r="J196" s="34">
        <f t="shared" si="70"/>
        <v>1496.8799999999999</v>
      </c>
      <c r="K196" s="34"/>
      <c r="L196" s="34">
        <f t="shared" ref="L196" si="71">(L24+L43+L62+L81+L100+L119+L138+L157+L176+L195)/(IF(L24=0,0,1)+IF(L43=0,0,1)+IF(L62=0,0,1)+IF(L81=0,0,1)+IF(L100=0,0,1)+IF(L119=0,0,1)+IF(L138=0,0,1)+IF(L157=0,0,1)+IF(L176=0,0,1)+IF(L195=0,0,1))</f>
        <v>122.74899999999998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2025-01-21T07:06:36Z</dcterms:modified>
</cp:coreProperties>
</file>